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10" activeTab="1"/>
  </bookViews>
  <sheets>
    <sheet name="2006" sheetId="1" r:id="rId1"/>
    <sheet name="2007" sheetId="2" r:id="rId2"/>
    <sheet name="2008" sheetId="3" r:id="rId3"/>
    <sheet name="2009" sheetId="4" r:id="rId4"/>
    <sheet name="Tabelle7" sheetId="5" r:id="rId5"/>
    <sheet name="Tabelle8" sheetId="6" r:id="rId6"/>
    <sheet name="Tabelle9" sheetId="7" r:id="rId7"/>
  </sheets>
  <definedNames>
    <definedName name="_xlnm.Print_Area" localSheetId="0">'2006'!$C$1:$Z$66</definedName>
    <definedName name="_xlnm.Print_Area" localSheetId="1">'2007'!#REF!</definedName>
    <definedName name="_xlnm.Print_Area" localSheetId="2">'2008'!$C$1:$Z$66</definedName>
    <definedName name="_xlnm.Print_Area" localSheetId="3">'2009'!$C$1:$Z$66</definedName>
  </definedNames>
  <calcPr fullCalcOnLoad="1"/>
</workbook>
</file>

<file path=xl/sharedStrings.xml><?xml version="1.0" encoding="utf-8"?>
<sst xmlns="http://schemas.openxmlformats.org/spreadsheetml/2006/main" count="86" uniqueCount="35">
  <si>
    <t>Jahr eingeben</t>
  </si>
  <si>
    <t>Neujahr</t>
  </si>
  <si>
    <t>Karfreitag</t>
  </si>
  <si>
    <t>Ostersonntag</t>
  </si>
  <si>
    <t>Ostermontag</t>
  </si>
  <si>
    <t>1.Mai</t>
  </si>
  <si>
    <t>Himmelfahrt</t>
  </si>
  <si>
    <t>Pfingstsonntag</t>
  </si>
  <si>
    <t>Pfingstmontag</t>
  </si>
  <si>
    <t>Tag d.dtsch.Einh.</t>
  </si>
  <si>
    <t>Heiligabend</t>
  </si>
  <si>
    <t>1.Weihnachtstag</t>
  </si>
  <si>
    <t>2.Weihnachtstag</t>
  </si>
  <si>
    <t>Silvester</t>
  </si>
  <si>
    <t>JHV-Spacediver</t>
  </si>
  <si>
    <t>Weihnachtsfeier</t>
  </si>
  <si>
    <t>Neujahrstauchen</t>
  </si>
  <si>
    <t>Grienenbergsee</t>
  </si>
  <si>
    <t>LTV-JHV</t>
  </si>
  <si>
    <t>Antauchen Grienenb.s.</t>
  </si>
  <si>
    <t>Hemmoor</t>
  </si>
  <si>
    <t>Middelfart, Dänemark</t>
  </si>
  <si>
    <t>Weihnachtstauchen</t>
  </si>
  <si>
    <t>Reformationstag</t>
  </si>
  <si>
    <t xml:space="preserve">  </t>
  </si>
  <si>
    <t>Ferien</t>
  </si>
  <si>
    <t>Veranstaltungskalender 2018 Spacediver</t>
  </si>
  <si>
    <t>Eistauchen</t>
  </si>
  <si>
    <t>Seeputze</t>
  </si>
  <si>
    <t>Vereinsfahrt</t>
  </si>
  <si>
    <t>Vereinsfahrt Himmelf.</t>
  </si>
  <si>
    <t>Radtour</t>
  </si>
  <si>
    <t>Spacedivertag</t>
  </si>
  <si>
    <t>Nachttauchg. Grienenbs.</t>
  </si>
  <si>
    <t>Abtauchen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</si>
</sst>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mmmm"/>
    <numFmt numFmtId="174" formatCode="dd"/>
    <numFmt numFmtId="175" formatCode="ddd"/>
  </numFmts>
  <fonts count="42">
    <font>
      <sz val="10"/>
      <name val="Arial"/>
      <family val="0"/>
    </font>
    <font>
      <b/>
      <sz val="2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4" fontId="0" fillId="0" borderId="13" xfId="0" applyNumberFormat="1" applyBorder="1" applyAlignment="1">
      <alignment/>
    </xf>
    <xf numFmtId="175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4" fontId="0" fillId="0" borderId="0" xfId="0" applyNumberFormat="1" applyAlignment="1">
      <alignment/>
    </xf>
    <xf numFmtId="174" fontId="0" fillId="0" borderId="17" xfId="0" applyNumberFormat="1" applyBorder="1" applyAlignment="1">
      <alignment/>
    </xf>
    <xf numFmtId="175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Border="1" applyAlignment="1">
      <alignment/>
    </xf>
    <xf numFmtId="174" fontId="0" fillId="0" borderId="21" xfId="0" applyNumberFormat="1" applyBorder="1" applyAlignment="1">
      <alignment/>
    </xf>
    <xf numFmtId="14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center"/>
    </xf>
    <xf numFmtId="174" fontId="0" fillId="0" borderId="22" xfId="0" applyNumberFormat="1" applyBorder="1" applyAlignment="1">
      <alignment/>
    </xf>
    <xf numFmtId="0" fontId="0" fillId="0" borderId="16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" fontId="6" fillId="0" borderId="0" xfId="0" applyNumberFormat="1" applyFont="1" applyFill="1" applyAlignment="1" quotePrefix="1">
      <alignment horizontal="left"/>
    </xf>
    <xf numFmtId="0" fontId="0" fillId="0" borderId="20" xfId="0" applyFont="1" applyFill="1" applyBorder="1" applyAlignment="1">
      <alignment/>
    </xf>
    <xf numFmtId="174" fontId="0" fillId="0" borderId="24" xfId="0" applyNumberFormat="1" applyBorder="1" applyAlignment="1">
      <alignment/>
    </xf>
    <xf numFmtId="175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Alignment="1">
      <alignment wrapText="1"/>
    </xf>
    <xf numFmtId="174" fontId="0" fillId="0" borderId="16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6" fillId="0" borderId="0" xfId="0" applyFont="1" applyFill="1" applyAlignment="1">
      <alignment/>
    </xf>
    <xf numFmtId="175" fontId="0" fillId="0" borderId="28" xfId="0" applyNumberFormat="1" applyBorder="1" applyAlignment="1">
      <alignment horizontal="center"/>
    </xf>
    <xf numFmtId="0" fontId="0" fillId="0" borderId="29" xfId="0" applyFont="1" applyBorder="1" applyAlignment="1">
      <alignment/>
    </xf>
    <xf numFmtId="174" fontId="0" fillId="33" borderId="22" xfId="0" applyNumberFormat="1" applyFill="1" applyBorder="1" applyAlignment="1">
      <alignment/>
    </xf>
    <xf numFmtId="175" fontId="0" fillId="33" borderId="14" xfId="0" applyNumberForma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applyProtection="1">
      <alignment/>
      <protection hidden="1"/>
    </xf>
    <xf numFmtId="174" fontId="0" fillId="33" borderId="19" xfId="0" applyNumberFormat="1" applyFill="1" applyBorder="1" applyAlignment="1">
      <alignment/>
    </xf>
    <xf numFmtId="0" fontId="0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174" fontId="0" fillId="0" borderId="24" xfId="0" applyNumberFormat="1" applyFill="1" applyBorder="1" applyAlignment="1">
      <alignment/>
    </xf>
    <xf numFmtId="175" fontId="0" fillId="0" borderId="25" xfId="0" applyNumberForma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4" fontId="0" fillId="33" borderId="17" xfId="0" applyNumberForma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0" borderId="20" xfId="0" applyFont="1" applyBorder="1" applyAlignment="1" applyProtection="1">
      <alignment/>
      <protection hidden="1"/>
    </xf>
    <xf numFmtId="174" fontId="0" fillId="0" borderId="30" xfId="0" applyNumberFormat="1" applyFill="1" applyBorder="1" applyAlignment="1">
      <alignment/>
    </xf>
    <xf numFmtId="175" fontId="0" fillId="0" borderId="31" xfId="0" applyNumberForma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 applyProtection="1">
      <alignment/>
      <protection hidden="1"/>
    </xf>
    <xf numFmtId="174" fontId="0" fillId="0" borderId="31" xfId="0" applyNumberFormat="1" applyFill="1" applyBorder="1" applyAlignment="1">
      <alignment/>
    </xf>
    <xf numFmtId="0" fontId="0" fillId="0" borderId="32" xfId="0" applyFont="1" applyFill="1" applyBorder="1" applyAlignment="1">
      <alignment/>
    </xf>
    <xf numFmtId="175" fontId="0" fillId="33" borderId="18" xfId="0" applyNumberFormat="1" applyFill="1" applyBorder="1" applyAlignment="1">
      <alignment horizontal="center"/>
    </xf>
    <xf numFmtId="174" fontId="0" fillId="33" borderId="24" xfId="0" applyNumberFormat="1" applyFill="1" applyBorder="1" applyAlignment="1">
      <alignment/>
    </xf>
    <xf numFmtId="175" fontId="0" fillId="33" borderId="25" xfId="0" applyNumberForma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72" fontId="1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6" xfId="0" applyFont="1" applyBorder="1" applyAlignment="1">
      <alignment horizontal="center"/>
    </xf>
    <xf numFmtId="174" fontId="0" fillId="34" borderId="19" xfId="0" applyNumberFormat="1" applyFill="1" applyBorder="1" applyAlignment="1">
      <alignment/>
    </xf>
    <xf numFmtId="175" fontId="0" fillId="34" borderId="14" xfId="0" applyNumberForma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74" fontId="0" fillId="34" borderId="17" xfId="0" applyNumberFormat="1" applyFill="1" applyBorder="1" applyAlignment="1">
      <alignment/>
    </xf>
    <xf numFmtId="0" fontId="0" fillId="34" borderId="16" xfId="0" applyFont="1" applyFill="1" applyBorder="1" applyAlignment="1">
      <alignment/>
    </xf>
    <xf numFmtId="174" fontId="0" fillId="35" borderId="19" xfId="0" applyNumberFormat="1" applyFill="1" applyBorder="1" applyAlignment="1">
      <alignment/>
    </xf>
    <xf numFmtId="175" fontId="0" fillId="35" borderId="14" xfId="0" applyNumberForma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174" fontId="0" fillId="36" borderId="19" xfId="0" applyNumberFormat="1" applyFill="1" applyBorder="1" applyAlignment="1">
      <alignment/>
    </xf>
    <xf numFmtId="175" fontId="0" fillId="36" borderId="14" xfId="0" applyNumberForma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174" fontId="0" fillId="35" borderId="24" xfId="0" applyNumberFormat="1" applyFill="1" applyBorder="1" applyAlignment="1">
      <alignment/>
    </xf>
    <xf numFmtId="175" fontId="0" fillId="35" borderId="25" xfId="0" applyNumberForma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0" xfId="0" applyFont="1" applyAlignment="1">
      <alignment/>
    </xf>
    <xf numFmtId="0" fontId="3" fillId="35" borderId="20" xfId="0" applyFont="1" applyFill="1" applyBorder="1" applyAlignment="1">
      <alignment/>
    </xf>
    <xf numFmtId="0" fontId="7" fillId="35" borderId="20" xfId="0" applyFont="1" applyFill="1" applyBorder="1" applyAlignment="1" applyProtection="1">
      <alignment/>
      <protection hidden="1"/>
    </xf>
    <xf numFmtId="174" fontId="0" fillId="35" borderId="13" xfId="0" applyNumberFormat="1" applyFill="1" applyBorder="1" applyAlignment="1">
      <alignment/>
    </xf>
    <xf numFmtId="0" fontId="0" fillId="35" borderId="16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0" fillId="35" borderId="20" xfId="0" applyFont="1" applyFill="1" applyBorder="1" applyAlignment="1" applyProtection="1">
      <alignment/>
      <protection hidden="1"/>
    </xf>
    <xf numFmtId="0" fontId="2" fillId="35" borderId="0" xfId="0" applyFont="1" applyFill="1" applyAlignment="1">
      <alignment wrapText="1"/>
    </xf>
    <xf numFmtId="174" fontId="0" fillId="0" borderId="10" xfId="0" applyNumberFormat="1" applyFill="1" applyBorder="1" applyAlignment="1">
      <alignment/>
    </xf>
    <xf numFmtId="175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hidden="1"/>
    </xf>
    <xf numFmtId="174" fontId="0" fillId="0" borderId="11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35" borderId="28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0" xfId="0" applyFont="1" applyFill="1" applyBorder="1" applyAlignment="1">
      <alignment horizontal="center"/>
    </xf>
    <xf numFmtId="174" fontId="0" fillId="35" borderId="27" xfId="0" applyNumberFormat="1" applyFont="1" applyFill="1" applyBorder="1" applyAlignment="1">
      <alignment/>
    </xf>
    <xf numFmtId="174" fontId="0" fillId="34" borderId="19" xfId="0" applyNumberFormat="1" applyFont="1" applyFill="1" applyBorder="1" applyAlignment="1">
      <alignment/>
    </xf>
    <xf numFmtId="175" fontId="0" fillId="34" borderId="14" xfId="0" applyNumberFormat="1" applyFont="1" applyFill="1" applyBorder="1" applyAlignment="1">
      <alignment horizontal="center"/>
    </xf>
    <xf numFmtId="0" fontId="3" fillId="37" borderId="20" xfId="0" applyFont="1" applyFill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3" fillId="34" borderId="20" xfId="0" applyFont="1" applyFill="1" applyBorder="1" applyAlignment="1">
      <alignment/>
    </xf>
    <xf numFmtId="175" fontId="0" fillId="34" borderId="28" xfId="0" applyNumberForma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174" fontId="0" fillId="34" borderId="24" xfId="0" applyNumberFormat="1" applyFill="1" applyBorder="1" applyAlignment="1">
      <alignment/>
    </xf>
    <xf numFmtId="175" fontId="0" fillId="34" borderId="25" xfId="0" applyNumberForma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3" fillId="0" borderId="20" xfId="0" applyFont="1" applyBorder="1" applyAlignment="1" applyProtection="1">
      <alignment/>
      <protection hidden="1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3" fontId="5" fillId="0" borderId="30" xfId="0" applyNumberFormat="1" applyFont="1" applyBorder="1" applyAlignment="1">
      <alignment horizontal="center"/>
    </xf>
    <xf numFmtId="173" fontId="5" fillId="0" borderId="31" xfId="0" applyNumberFormat="1" applyFont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3" fontId="5" fillId="0" borderId="12" xfId="0" applyNumberFormat="1" applyFont="1" applyBorder="1" applyAlignment="1">
      <alignment horizontal="center"/>
    </xf>
    <xf numFmtId="174" fontId="0" fillId="34" borderId="22" xfId="0" applyNumberFormat="1" applyFill="1" applyBorder="1" applyAlignment="1">
      <alignment/>
    </xf>
    <xf numFmtId="0" fontId="0" fillId="34" borderId="16" xfId="0" applyFont="1" applyFill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0"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44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ont>
        <b/>
        <i/>
        <strike val="0"/>
      </font>
      <fill>
        <patternFill>
          <bgColor indexed="11"/>
        </patternFill>
      </fill>
    </dxf>
    <dxf>
      <fill>
        <patternFill patternType="solid">
          <fgColor indexed="65"/>
          <bgColor indexed="43"/>
        </patternFill>
      </fill>
    </dxf>
    <dxf>
      <font>
        <b/>
        <i/>
        <strike val="0"/>
      </font>
      <fill>
        <patternFill patternType="solid">
          <fgColor indexed="65"/>
          <bgColor indexed="4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3"/>
        </patternFill>
      </fill>
    </dxf>
    <dxf>
      <fill>
        <patternFill patternType="solid">
          <fgColor indexed="65"/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44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ont>
        <b/>
        <i/>
        <strike val="0"/>
      </font>
      <fill>
        <patternFill>
          <bgColor indexed="11"/>
        </patternFill>
      </fill>
    </dxf>
    <dxf>
      <fill>
        <patternFill patternType="solid">
          <fgColor indexed="65"/>
          <bgColor indexed="43"/>
        </patternFill>
      </fill>
    </dxf>
    <dxf>
      <font>
        <b/>
        <i/>
        <strike val="0"/>
      </font>
      <fill>
        <patternFill patternType="solid">
          <fgColor indexed="65"/>
          <bgColor indexed="4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3"/>
        </patternFill>
      </fill>
    </dxf>
    <dxf>
      <fill>
        <patternFill patternType="solid">
          <fgColor indexed="65"/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44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ont>
        <b/>
        <i/>
        <strike val="0"/>
      </font>
      <fill>
        <patternFill>
          <bgColor indexed="11"/>
        </patternFill>
      </fill>
    </dxf>
    <dxf>
      <fill>
        <patternFill patternType="solid">
          <fgColor indexed="65"/>
          <bgColor indexed="43"/>
        </patternFill>
      </fill>
    </dxf>
    <dxf>
      <font>
        <b/>
        <i/>
        <strike val="0"/>
      </font>
      <fill>
        <patternFill patternType="solid">
          <fgColor indexed="65"/>
          <bgColor indexed="4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3"/>
        </patternFill>
      </fill>
    </dxf>
    <dxf>
      <fill>
        <patternFill patternType="solid">
          <fgColor indexed="65"/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44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ont>
        <b/>
        <i/>
        <strike val="0"/>
      </font>
      <fill>
        <patternFill>
          <bgColor indexed="11"/>
        </patternFill>
      </fill>
    </dxf>
    <dxf>
      <fill>
        <patternFill patternType="solid">
          <fgColor indexed="65"/>
          <bgColor indexed="43"/>
        </patternFill>
      </fill>
    </dxf>
    <dxf>
      <font>
        <b/>
        <i/>
        <strike val="0"/>
      </font>
      <fill>
        <patternFill patternType="solid">
          <fgColor indexed="65"/>
          <bgColor indexed="4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3"/>
        </patternFill>
      </fill>
    </dxf>
    <dxf>
      <fill>
        <patternFill patternType="solid">
          <fgColor indexed="65"/>
          <bgColor indexed="41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zoomScale="85" zoomScaleNormal="85" zoomScalePageLayoutView="0" workbookViewId="0" topLeftCell="A1">
      <selection activeCell="F13" sqref="F13"/>
    </sheetView>
  </sheetViews>
  <sheetFormatPr defaultColWidth="11.421875" defaultRowHeight="12.75"/>
  <cols>
    <col min="2" max="2" width="2.28125" style="0" customWidth="1"/>
    <col min="3" max="3" width="3.28125" style="0" customWidth="1"/>
    <col min="4" max="4" width="3.28125" style="1" customWidth="1"/>
    <col min="5" max="5" width="0.5625" style="0" customWidth="1"/>
    <col min="6" max="6" width="14.7109375" style="0" customWidth="1"/>
    <col min="7" max="8" width="3.28125" style="2" customWidth="1"/>
    <col min="9" max="9" width="0.42578125" style="2" customWidth="1"/>
    <col min="10" max="10" width="14.7109375" style="2" customWidth="1"/>
    <col min="11" max="12" width="3.28125" style="0" customWidth="1"/>
    <col min="13" max="13" width="0.71875" style="0" customWidth="1"/>
    <col min="14" max="14" width="14.7109375" style="0" customWidth="1"/>
    <col min="15" max="16" width="3.28125" style="0" customWidth="1"/>
    <col min="17" max="17" width="0.5625" style="0" customWidth="1"/>
    <col min="18" max="18" width="14.7109375" style="0" customWidth="1"/>
    <col min="19" max="20" width="3.28125" style="0" customWidth="1"/>
    <col min="21" max="21" width="0.42578125" style="0" customWidth="1"/>
    <col min="22" max="22" width="14.7109375" style="0" customWidth="1"/>
    <col min="23" max="24" width="3.28125" style="0" customWidth="1"/>
    <col min="25" max="25" width="0.42578125" style="0" customWidth="1"/>
    <col min="26" max="26" width="14.7109375" style="0" customWidth="1"/>
    <col min="27" max="27" width="2.28125" style="0" customWidth="1"/>
    <col min="28" max="28" width="3.28125" style="0" customWidth="1"/>
    <col min="29" max="30" width="0" style="0" hidden="1" customWidth="1"/>
  </cols>
  <sheetData>
    <row r="1" spans="3:26" ht="27" thickBot="1">
      <c r="C1" s="3"/>
      <c r="D1" s="4"/>
      <c r="E1" s="4"/>
      <c r="F1" s="5"/>
      <c r="G1" s="4"/>
      <c r="H1" s="4"/>
      <c r="I1" s="4"/>
      <c r="J1" s="4"/>
      <c r="K1" s="132">
        <f>C3</f>
        <v>38718</v>
      </c>
      <c r="L1" s="133"/>
      <c r="M1" s="133"/>
      <c r="N1" s="133"/>
      <c r="O1" s="133"/>
      <c r="P1" s="133"/>
      <c r="Q1" s="133"/>
      <c r="R1" s="133"/>
      <c r="S1" s="4"/>
      <c r="T1" s="4"/>
      <c r="U1" s="4"/>
      <c r="V1" s="4"/>
      <c r="W1" s="4"/>
      <c r="X1" s="4"/>
      <c r="Y1" s="4"/>
      <c r="Z1" s="6" t="str">
        <f>IF(MOD(YEAR(C3),4)=0,"Schaltjahr",IF(AND(MOD(YEAR(C3),4)=0,MOD(YEAR(C3),100)*0),"Schaltjahr","kein Schaltjahr"))</f>
        <v>kein Schaltjahr</v>
      </c>
    </row>
    <row r="2" spans="1:26" ht="15" customHeight="1" thickBot="1">
      <c r="A2" s="7" t="s">
        <v>0</v>
      </c>
      <c r="C2" s="120">
        <f>C3</f>
        <v>38718</v>
      </c>
      <c r="D2" s="121"/>
      <c r="E2" s="122"/>
      <c r="F2" s="123"/>
      <c r="G2" s="120">
        <f>G3</f>
        <v>38749</v>
      </c>
      <c r="H2" s="121"/>
      <c r="I2" s="122"/>
      <c r="J2" s="123"/>
      <c r="K2" s="120">
        <f>K3</f>
        <v>38777</v>
      </c>
      <c r="L2" s="121"/>
      <c r="M2" s="122"/>
      <c r="N2" s="123"/>
      <c r="O2" s="120">
        <f>O3</f>
        <v>38808</v>
      </c>
      <c r="P2" s="121"/>
      <c r="Q2" s="122"/>
      <c r="R2" s="123"/>
      <c r="S2" s="120">
        <f>S3</f>
        <v>38838</v>
      </c>
      <c r="T2" s="121"/>
      <c r="U2" s="122"/>
      <c r="V2" s="123"/>
      <c r="W2" s="120">
        <f>W3</f>
        <v>38869</v>
      </c>
      <c r="X2" s="121"/>
      <c r="Y2" s="122"/>
      <c r="Z2" s="123"/>
    </row>
    <row r="3" spans="1:28" ht="15" customHeight="1">
      <c r="A3" s="8">
        <v>38718</v>
      </c>
      <c r="C3" s="23">
        <f>A3</f>
        <v>38718</v>
      </c>
      <c r="D3" s="10">
        <f aca="true" t="shared" si="0" ref="D3:D33">IF(C3&lt;&gt;"",WEEKDAY(C3),"")</f>
        <v>1</v>
      </c>
      <c r="E3" s="11" t="str">
        <f aca="true" t="shared" si="1" ref="E3:E33">IF(C3=$AC$12,VLOOKUP(C3,$AC$12:$AD$24,2,TRUE),IF(C3=$AC$16,VLOOKUP(C3,$AC$12:$AD$24,2,TRUE),IF(C3=$AC$20,VLOOKUP(C3,$AC$12:$AD$24,2,TRUE),IF(C3=$AC$21,VLOOKUP(C3,$AC$12:$AD$24,2,TRUE),IF(C3=$AC$22,VLOOKUP(C3,$AC$12:$AD$24,2,TRUE),IF(C3=$AC$23,VLOOKUP(C3,$AC$12:$AD$24,2,TRUE),IF(C3=$AC$24,VLOOKUP(C3,$AC$12:$AD$24,2,TRUE),"")))))))</f>
        <v>Neujahr</v>
      </c>
      <c r="F3" s="24"/>
      <c r="G3" s="9">
        <f>C33+1</f>
        <v>38749</v>
      </c>
      <c r="H3" s="10">
        <f aca="true" t="shared" si="2" ref="H3:H32">IF(G3&lt;&gt;"",WEEKDAY(G3),"")</f>
        <v>4</v>
      </c>
      <c r="I3" s="11">
        <f aca="true" t="shared" si="3" ref="I3:I33">IF(G3=$AC$12,VLOOKUP(G3,$AC$12:$AD$24,2,TRUE),IF(G3=$AC$16,VLOOKUP(G3,$AC$12:$AD$24,2,TRUE),IF(G3=$AC$20,VLOOKUP(G3,$AC$12:$AD$24,2,TRUE),IF(G3=$AC$21,VLOOKUP(G3,$AC$12:$AD$24,2,TRUE),IF(G3=$AC$22,VLOOKUP(G3,$AC$12:$AD$24,2,TRUE),IF(G3=$AC$23,VLOOKUP(G3,$AC$12:$AD$24,2,TRUE),IF(G3=$AC$24,VLOOKUP(G3,$AC$12:$AD$24,2,TRUE),"")))))))</f>
      </c>
      <c r="J3" s="12"/>
      <c r="K3" s="13">
        <f>IF(MOD(YEAR(C3),4)=0,G31+1,IF(AND(MOD(YEAR(C3),4)=0,MOD(YEAR(C3),100)*0),G31+1,G30+1))</f>
        <v>38777</v>
      </c>
      <c r="L3" s="10">
        <f aca="true" t="shared" si="4" ref="L3:L33">IF(K3&lt;&gt;"",WEEKDAY(K3),"")</f>
        <v>4</v>
      </c>
      <c r="M3" s="11">
        <f aca="true" t="shared" si="5" ref="M3:M22">IF(K3=$AC$12,VLOOKUP(K3,$AC$12:$AD$24,2,TRUE),IF(K3=$AC$16,VLOOKUP(K3,$AC$12:$AD$24,2,TRUE),IF(K3=$AC$20,VLOOKUP(K3,$AC$12:$AD$24,2,TRUE),IF(K3=$AC$21,VLOOKUP(K3,$AC$12:$AD$24,2,TRUE),IF(K3=$AC$22,VLOOKUP(K3,$AC$12:$AD$24,2,TRUE),IF(K3=$AC$23,VLOOKUP(K3,$AC$12:$AD$24,2,TRUE),IF(K3=$AC$24,VLOOKUP(K3,$AC$12:$AD$24,2,TRUE),"")))))))</f>
      </c>
      <c r="N3" s="12"/>
      <c r="O3" s="14">
        <f>K33+1</f>
        <v>38808</v>
      </c>
      <c r="P3" s="10">
        <f aca="true" t="shared" si="6" ref="P3:P33">IF(O3&lt;&gt;"",WEEKDAY(O3),"")</f>
        <v>7</v>
      </c>
      <c r="Q3" s="11">
        <f aca="true" t="shared" si="7" ref="Q3:Q33">IF(O3=$AC$13,VLOOKUP(O3,$AC$12:$AD$24,2,TRUE),IF(O3=$AC$14,VLOOKUP(O3,$AC$12:$AD$24,2,TRUE),IF(O3=$AC$15,VLOOKUP(O3,$AC$12:$AD$24,2,TRUE),IF(O3=$AC$17,VLOOKUP(O3,$AC$12:$AD$24,2,TRUE),IF(O3=$AC$18,VLOOKUP(O3,$AC$12:$AD$24,2,TRUE),IF(O3=$AC$19,VLOOKUP(O3,$AC$12:$AD$24,2,TRUE),""))))))</f>
      </c>
      <c r="R3" s="34"/>
      <c r="S3" s="14">
        <f>O32+1</f>
        <v>38838</v>
      </c>
      <c r="T3" s="10">
        <f aca="true" t="shared" si="8" ref="T3:T33">IF(S3&lt;&gt;"",WEEKDAY(S3),"")</f>
        <v>2</v>
      </c>
      <c r="U3" s="11" t="str">
        <f>IF(S3=$AC$12,VLOOKUP(S3,$AC$12:$AD$24,2,TRUE),IF(S3=$AC$16,VLOOKUP(S3,$AC$12:$AD$24,2,TRUE),IF(S3=$AC$20,VLOOKUP(S3,$AC$12:$AD$24,2,TRUE),IF(S3=$AC$21,VLOOKUP(S3,$AC$12:$AD$24,2,TRUE),IF(S3=$AC$22,VLOOKUP(S3,$AC$12:$AD$24,2,TRUE),IF(S3=$AC$23,VLOOKUP(S3,$AC$12:$AD$24,2,TRUE),IF(S3=$AC$24,VLOOKUP(S3,$AC$12:$AD$24,2,TRUE),"")))))))</f>
        <v>1.Mai</v>
      </c>
      <c r="V3" s="12"/>
      <c r="W3" s="14">
        <f>S33+1</f>
        <v>38869</v>
      </c>
      <c r="X3" s="15">
        <f aca="true" t="shared" si="9" ref="X3:X33">IF(W3&lt;&gt;"",WEEKDAY(W3),"")</f>
        <v>5</v>
      </c>
      <c r="Y3" s="11">
        <f aca="true" t="shared" si="10" ref="Y3:Y33">IF(W3=$AC$13,VLOOKUP(W3,$AC$12:$AD$24,2,TRUE),IF(W3=$AC$14,VLOOKUP(W3,$AC$12:$AD$24,2,TRUE),IF(W3=$AC$15,VLOOKUP(W3,$AC$12:$AD$24,2,TRUE),IF(W3=$AC$17,VLOOKUP(W3,$AC$12:$AD$24,2,TRUE),IF(W3=$AC$18,VLOOKUP(W3,$AC$12:$AD$24,2,TRUE),IF(W3=$AC$19,VLOOKUP(W3,$AC$12:$AD$24,2,TRUE),""))))))</f>
      </c>
      <c r="Z3" s="12"/>
      <c r="AA3" s="2"/>
      <c r="AB3" s="16"/>
    </row>
    <row r="4" spans="3:28" ht="15" customHeight="1">
      <c r="C4" s="17">
        <f aca="true" t="shared" si="11" ref="C4:C33">IF(ISNUMBER(C3),IF(MONTH(C3)=MONTH(C3+1),C3+1,""),"")</f>
        <v>38719</v>
      </c>
      <c r="D4" s="10">
        <f t="shared" si="0"/>
        <v>2</v>
      </c>
      <c r="E4" s="11">
        <f t="shared" si="1"/>
      </c>
      <c r="F4" s="25"/>
      <c r="G4" s="17">
        <f aca="true" t="shared" si="12" ref="G4:G33">IF(ISNUMBER(G3),IF(MONTH(G3)=MONTH(G3+1),G3+1,""),"")</f>
        <v>38750</v>
      </c>
      <c r="H4" s="10">
        <f t="shared" si="2"/>
        <v>5</v>
      </c>
      <c r="I4" s="11">
        <f t="shared" si="3"/>
      </c>
      <c r="J4" s="18"/>
      <c r="K4" s="17">
        <f aca="true" t="shared" si="13" ref="K4:K33">IF(ISNUMBER(K3),IF(MONTH(K3)=MONTH(K3+1),K3+1,""),"")</f>
        <v>38778</v>
      </c>
      <c r="L4" s="10">
        <f t="shared" si="4"/>
        <v>5</v>
      </c>
      <c r="M4" s="11">
        <f t="shared" si="5"/>
      </c>
      <c r="N4" s="18"/>
      <c r="O4" s="17">
        <f aca="true" t="shared" si="14" ref="O4:O33">IF(ISNUMBER(O3),IF(MONTH(O3)=MONTH(O3+1),O3+1,""),"")</f>
        <v>38809</v>
      </c>
      <c r="P4" s="10">
        <f t="shared" si="6"/>
        <v>1</v>
      </c>
      <c r="Q4" s="11">
        <f t="shared" si="7"/>
      </c>
      <c r="R4" s="18"/>
      <c r="S4" s="17">
        <f aca="true" t="shared" si="15" ref="S4:S33">IF(ISNUMBER(S3),IF(MONTH(S3)=MONTH(S3+1),S3+1,""),"")</f>
        <v>38839</v>
      </c>
      <c r="T4" s="10">
        <f t="shared" si="8"/>
        <v>3</v>
      </c>
      <c r="U4" s="11">
        <f aca="true" t="shared" si="16" ref="U4:U33">IF(S4=$AC$13,VLOOKUP(S4,$AC$12:$AD$24,2,TRUE),IF(S4=$AC$14,VLOOKUP(S4,$AC$12:$AD$24,2,TRUE),IF(S4=$AC$15,VLOOKUP(S4,$AC$12:$AD$24,2,TRUE),IF(S4=$AC$17,VLOOKUP(S4,$AC$12:$AD$24,2,TRUE),IF(S4=$AC$18,VLOOKUP(S4,$AC$12:$AD$24,2,TRUE),IF(S4=$AC$19,VLOOKUP(S4,$AC$12:$AD$24,2,TRUE),""))))))</f>
      </c>
      <c r="V4" s="18"/>
      <c r="W4" s="17">
        <f aca="true" t="shared" si="17" ref="W4:W33">IF(ISNUMBER(W3),IF(MONTH(W3)=MONTH(W3+1),W3+1,""),"")</f>
        <v>38870</v>
      </c>
      <c r="X4" s="10">
        <f t="shared" si="9"/>
        <v>6</v>
      </c>
      <c r="Y4" s="11">
        <f t="shared" si="10"/>
      </c>
      <c r="Z4" s="18"/>
      <c r="AA4" s="2"/>
      <c r="AB4" s="16"/>
    </row>
    <row r="5" spans="3:28" ht="15" customHeight="1">
      <c r="C5" s="17">
        <f t="shared" si="11"/>
        <v>38720</v>
      </c>
      <c r="D5" s="10">
        <f t="shared" si="0"/>
        <v>3</v>
      </c>
      <c r="E5" s="11">
        <f t="shared" si="1"/>
      </c>
      <c r="F5" s="33"/>
      <c r="G5" s="17">
        <f t="shared" si="12"/>
        <v>38751</v>
      </c>
      <c r="H5" s="10">
        <f t="shared" si="2"/>
        <v>6</v>
      </c>
      <c r="I5" s="11">
        <f t="shared" si="3"/>
      </c>
      <c r="J5" s="18"/>
      <c r="K5" s="17">
        <f t="shared" si="13"/>
        <v>38779</v>
      </c>
      <c r="L5" s="10">
        <f t="shared" si="4"/>
        <v>6</v>
      </c>
      <c r="M5" s="11">
        <f t="shared" si="5"/>
      </c>
      <c r="N5" s="18"/>
      <c r="O5" s="17">
        <f t="shared" si="14"/>
        <v>38810</v>
      </c>
      <c r="P5" s="10">
        <f t="shared" si="6"/>
        <v>2</v>
      </c>
      <c r="Q5" s="11">
        <f t="shared" si="7"/>
      </c>
      <c r="R5" s="35"/>
      <c r="S5" s="17">
        <f t="shared" si="15"/>
        <v>38840</v>
      </c>
      <c r="T5" s="10">
        <f t="shared" si="8"/>
        <v>4</v>
      </c>
      <c r="U5" s="11">
        <f t="shared" si="16"/>
      </c>
      <c r="V5" s="18"/>
      <c r="W5" s="17">
        <f t="shared" si="17"/>
        <v>38871</v>
      </c>
      <c r="X5" s="10">
        <f t="shared" si="9"/>
        <v>7</v>
      </c>
      <c r="Y5" s="11">
        <f t="shared" si="10"/>
      </c>
      <c r="Z5" s="18"/>
      <c r="AA5" s="2"/>
      <c r="AB5" s="16"/>
    </row>
    <row r="6" spans="3:28" ht="15" customHeight="1">
      <c r="C6" s="17">
        <f t="shared" si="11"/>
        <v>38721</v>
      </c>
      <c r="D6" s="10">
        <f t="shared" si="0"/>
        <v>4</v>
      </c>
      <c r="E6" s="11">
        <f t="shared" si="1"/>
      </c>
      <c r="F6" s="25"/>
      <c r="G6" s="17">
        <f t="shared" si="12"/>
        <v>38752</v>
      </c>
      <c r="H6" s="10">
        <f t="shared" si="2"/>
        <v>7</v>
      </c>
      <c r="I6" s="11">
        <f t="shared" si="3"/>
      </c>
      <c r="J6" s="18"/>
      <c r="K6" s="17">
        <f t="shared" si="13"/>
        <v>38780</v>
      </c>
      <c r="L6" s="10">
        <f t="shared" si="4"/>
        <v>7</v>
      </c>
      <c r="M6" s="11">
        <f t="shared" si="5"/>
      </c>
      <c r="N6" s="18"/>
      <c r="O6" s="17">
        <f t="shared" si="14"/>
        <v>38811</v>
      </c>
      <c r="P6" s="10">
        <f t="shared" si="6"/>
        <v>3</v>
      </c>
      <c r="Q6" s="11">
        <f t="shared" si="7"/>
      </c>
      <c r="R6" s="18"/>
      <c r="S6" s="17">
        <f t="shared" si="15"/>
        <v>38841</v>
      </c>
      <c r="T6" s="10">
        <f t="shared" si="8"/>
        <v>5</v>
      </c>
      <c r="U6" s="11">
        <f t="shared" si="16"/>
      </c>
      <c r="V6" s="18"/>
      <c r="W6" s="17">
        <f t="shared" si="17"/>
        <v>38872</v>
      </c>
      <c r="X6" s="10">
        <f t="shared" si="9"/>
        <v>1</v>
      </c>
      <c r="Y6" s="11" t="str">
        <f t="shared" si="10"/>
        <v>Pfingstsonntag</v>
      </c>
      <c r="Z6" s="18"/>
      <c r="AA6" s="19"/>
      <c r="AB6" s="16"/>
    </row>
    <row r="7" spans="3:28" ht="15" customHeight="1">
      <c r="C7" s="17">
        <f t="shared" si="11"/>
        <v>38722</v>
      </c>
      <c r="D7" s="10">
        <f t="shared" si="0"/>
        <v>5</v>
      </c>
      <c r="E7" s="11">
        <f t="shared" si="1"/>
      </c>
      <c r="F7" s="25"/>
      <c r="G7" s="17">
        <f t="shared" si="12"/>
        <v>38753</v>
      </c>
      <c r="H7" s="10">
        <f t="shared" si="2"/>
        <v>1</v>
      </c>
      <c r="I7" s="11">
        <f t="shared" si="3"/>
      </c>
      <c r="J7" s="18"/>
      <c r="K7" s="17">
        <f t="shared" si="13"/>
        <v>38781</v>
      </c>
      <c r="L7" s="10">
        <f t="shared" si="4"/>
        <v>1</v>
      </c>
      <c r="M7" s="11">
        <f t="shared" si="5"/>
      </c>
      <c r="N7" s="18"/>
      <c r="O7" s="17">
        <f t="shared" si="14"/>
        <v>38812</v>
      </c>
      <c r="P7" s="10">
        <f t="shared" si="6"/>
        <v>4</v>
      </c>
      <c r="Q7" s="11">
        <f t="shared" si="7"/>
      </c>
      <c r="R7" s="18"/>
      <c r="S7" s="17">
        <f t="shared" si="15"/>
        <v>38842</v>
      </c>
      <c r="T7" s="10">
        <f t="shared" si="8"/>
        <v>6</v>
      </c>
      <c r="U7" s="11">
        <f t="shared" si="16"/>
      </c>
      <c r="V7" s="18"/>
      <c r="W7" s="17">
        <f t="shared" si="17"/>
        <v>38873</v>
      </c>
      <c r="X7" s="10">
        <f t="shared" si="9"/>
        <v>2</v>
      </c>
      <c r="Y7" s="11" t="str">
        <f t="shared" si="10"/>
        <v>Pfingstmontag</v>
      </c>
      <c r="Z7" s="18"/>
      <c r="AA7" s="19"/>
      <c r="AB7" s="16"/>
    </row>
    <row r="8" spans="3:28" ht="15" customHeight="1">
      <c r="C8" s="17">
        <f t="shared" si="11"/>
        <v>38723</v>
      </c>
      <c r="D8" s="10">
        <f t="shared" si="0"/>
        <v>6</v>
      </c>
      <c r="E8" s="11">
        <f t="shared" si="1"/>
      </c>
      <c r="F8" s="25"/>
      <c r="G8" s="17">
        <f t="shared" si="12"/>
        <v>38754</v>
      </c>
      <c r="H8" s="10">
        <f t="shared" si="2"/>
        <v>2</v>
      </c>
      <c r="I8" s="11">
        <f t="shared" si="3"/>
      </c>
      <c r="J8" s="18"/>
      <c r="K8" s="17">
        <f t="shared" si="13"/>
        <v>38782</v>
      </c>
      <c r="L8" s="10">
        <f t="shared" si="4"/>
        <v>2</v>
      </c>
      <c r="M8" s="11">
        <f t="shared" si="5"/>
      </c>
      <c r="N8" s="18"/>
      <c r="O8" s="17">
        <f t="shared" si="14"/>
        <v>38813</v>
      </c>
      <c r="P8" s="10">
        <f t="shared" si="6"/>
        <v>5</v>
      </c>
      <c r="Q8" s="11">
        <f t="shared" si="7"/>
      </c>
      <c r="R8" s="18"/>
      <c r="S8" s="17">
        <f t="shared" si="15"/>
        <v>38843</v>
      </c>
      <c r="T8" s="10">
        <f t="shared" si="8"/>
        <v>7</v>
      </c>
      <c r="U8" s="11">
        <f t="shared" si="16"/>
      </c>
      <c r="V8" s="18"/>
      <c r="W8" s="17">
        <f t="shared" si="17"/>
        <v>38874</v>
      </c>
      <c r="X8" s="10">
        <f t="shared" si="9"/>
        <v>3</v>
      </c>
      <c r="Y8" s="11">
        <f t="shared" si="10"/>
      </c>
      <c r="Z8" s="18"/>
      <c r="AA8" s="19"/>
      <c r="AB8" s="16"/>
    </row>
    <row r="9" spans="3:28" ht="15" customHeight="1">
      <c r="C9" s="17">
        <f t="shared" si="11"/>
        <v>38724</v>
      </c>
      <c r="D9" s="10">
        <f t="shared" si="0"/>
        <v>7</v>
      </c>
      <c r="E9" s="11">
        <f t="shared" si="1"/>
      </c>
      <c r="F9" s="25"/>
      <c r="G9" s="17">
        <f t="shared" si="12"/>
        <v>38755</v>
      </c>
      <c r="H9" s="10">
        <f t="shared" si="2"/>
        <v>3</v>
      </c>
      <c r="I9" s="11">
        <f t="shared" si="3"/>
      </c>
      <c r="J9" s="18"/>
      <c r="K9" s="17">
        <f t="shared" si="13"/>
        <v>38783</v>
      </c>
      <c r="L9" s="10">
        <f t="shared" si="4"/>
        <v>3</v>
      </c>
      <c r="M9" s="11">
        <f t="shared" si="5"/>
      </c>
      <c r="N9" s="18"/>
      <c r="O9" s="17">
        <f t="shared" si="14"/>
        <v>38814</v>
      </c>
      <c r="P9" s="10">
        <f t="shared" si="6"/>
        <v>6</v>
      </c>
      <c r="Q9" s="11">
        <f t="shared" si="7"/>
      </c>
      <c r="R9" s="18"/>
      <c r="S9" s="17">
        <f t="shared" si="15"/>
        <v>38844</v>
      </c>
      <c r="T9" s="10">
        <f t="shared" si="8"/>
        <v>1</v>
      </c>
      <c r="U9" s="11">
        <f t="shared" si="16"/>
      </c>
      <c r="V9" s="18"/>
      <c r="W9" s="17">
        <f t="shared" si="17"/>
        <v>38875</v>
      </c>
      <c r="X9" s="10">
        <f t="shared" si="9"/>
        <v>4</v>
      </c>
      <c r="Y9" s="11">
        <f t="shared" si="10"/>
      </c>
      <c r="Z9" s="18"/>
      <c r="AA9" s="19"/>
      <c r="AB9" s="16"/>
    </row>
    <row r="10" spans="3:28" ht="15" customHeight="1">
      <c r="C10" s="17">
        <f t="shared" si="11"/>
        <v>38725</v>
      </c>
      <c r="D10" s="10">
        <f t="shared" si="0"/>
        <v>1</v>
      </c>
      <c r="E10" s="11">
        <f t="shared" si="1"/>
      </c>
      <c r="F10" s="25"/>
      <c r="G10" s="17">
        <f t="shared" si="12"/>
        <v>38756</v>
      </c>
      <c r="H10" s="10">
        <f t="shared" si="2"/>
        <v>4</v>
      </c>
      <c r="I10" s="11">
        <f t="shared" si="3"/>
      </c>
      <c r="J10" s="18"/>
      <c r="K10" s="17">
        <f t="shared" si="13"/>
        <v>38784</v>
      </c>
      <c r="L10" s="10">
        <f t="shared" si="4"/>
        <v>4</v>
      </c>
      <c r="M10" s="11">
        <f t="shared" si="5"/>
      </c>
      <c r="N10" s="18"/>
      <c r="O10" s="17">
        <f t="shared" si="14"/>
        <v>38815</v>
      </c>
      <c r="P10" s="10">
        <f t="shared" si="6"/>
        <v>7</v>
      </c>
      <c r="Q10" s="11">
        <f t="shared" si="7"/>
      </c>
      <c r="R10" s="18"/>
      <c r="S10" s="17">
        <f t="shared" si="15"/>
        <v>38845</v>
      </c>
      <c r="T10" s="10">
        <f t="shared" si="8"/>
        <v>2</v>
      </c>
      <c r="U10" s="11">
        <f t="shared" si="16"/>
      </c>
      <c r="V10" s="18"/>
      <c r="W10" s="17">
        <f t="shared" si="17"/>
        <v>38876</v>
      </c>
      <c r="X10" s="10">
        <f t="shared" si="9"/>
        <v>5</v>
      </c>
      <c r="Y10" s="11">
        <f t="shared" si="10"/>
      </c>
      <c r="Z10" s="18"/>
      <c r="AA10" s="19"/>
      <c r="AB10" s="16"/>
    </row>
    <row r="11" spans="3:26" ht="15" customHeight="1">
      <c r="C11" s="17">
        <f t="shared" si="11"/>
        <v>38726</v>
      </c>
      <c r="D11" s="10">
        <f t="shared" si="0"/>
        <v>2</v>
      </c>
      <c r="E11" s="11">
        <f t="shared" si="1"/>
      </c>
      <c r="F11" s="25"/>
      <c r="G11" s="17">
        <f t="shared" si="12"/>
        <v>38757</v>
      </c>
      <c r="H11" s="10">
        <f t="shared" si="2"/>
        <v>5</v>
      </c>
      <c r="I11" s="11">
        <f t="shared" si="3"/>
      </c>
      <c r="J11" s="18"/>
      <c r="K11" s="17">
        <f t="shared" si="13"/>
        <v>38785</v>
      </c>
      <c r="L11" s="10">
        <f t="shared" si="4"/>
        <v>5</v>
      </c>
      <c r="M11" s="11">
        <f t="shared" si="5"/>
      </c>
      <c r="N11" s="18"/>
      <c r="O11" s="17">
        <f t="shared" si="14"/>
        <v>38816</v>
      </c>
      <c r="P11" s="10">
        <f t="shared" si="6"/>
        <v>1</v>
      </c>
      <c r="Q11" s="11">
        <f t="shared" si="7"/>
      </c>
      <c r="R11" s="18"/>
      <c r="S11" s="17">
        <f t="shared" si="15"/>
        <v>38846</v>
      </c>
      <c r="T11" s="10">
        <f t="shared" si="8"/>
        <v>3</v>
      </c>
      <c r="U11" s="11">
        <f t="shared" si="16"/>
      </c>
      <c r="V11" s="18"/>
      <c r="W11" s="17">
        <f t="shared" si="17"/>
        <v>38877</v>
      </c>
      <c r="X11" s="10">
        <f t="shared" si="9"/>
        <v>6</v>
      </c>
      <c r="Y11" s="11">
        <f t="shared" si="10"/>
      </c>
      <c r="Z11" s="18"/>
    </row>
    <row r="12" spans="3:30" ht="15" customHeight="1">
      <c r="C12" s="17">
        <f t="shared" si="11"/>
        <v>38727</v>
      </c>
      <c r="D12" s="10">
        <f t="shared" si="0"/>
        <v>3</v>
      </c>
      <c r="E12" s="11">
        <f t="shared" si="1"/>
      </c>
      <c r="F12" s="25"/>
      <c r="G12" s="17">
        <f t="shared" si="12"/>
        <v>38758</v>
      </c>
      <c r="H12" s="10">
        <f t="shared" si="2"/>
        <v>6</v>
      </c>
      <c r="I12" s="11">
        <f t="shared" si="3"/>
      </c>
      <c r="J12" s="18"/>
      <c r="K12" s="17">
        <f t="shared" si="13"/>
        <v>38786</v>
      </c>
      <c r="L12" s="10">
        <f t="shared" si="4"/>
        <v>6</v>
      </c>
      <c r="M12" s="11">
        <f t="shared" si="5"/>
      </c>
      <c r="N12" s="18"/>
      <c r="O12" s="17">
        <f t="shared" si="14"/>
        <v>38817</v>
      </c>
      <c r="P12" s="10">
        <f t="shared" si="6"/>
        <v>2</v>
      </c>
      <c r="Q12" s="11">
        <f t="shared" si="7"/>
      </c>
      <c r="R12" s="18"/>
      <c r="S12" s="17">
        <f t="shared" si="15"/>
        <v>38847</v>
      </c>
      <c r="T12" s="10">
        <f t="shared" si="8"/>
        <v>4</v>
      </c>
      <c r="U12" s="11">
        <f t="shared" si="16"/>
      </c>
      <c r="V12" s="18"/>
      <c r="W12" s="17">
        <f t="shared" si="17"/>
        <v>38878</v>
      </c>
      <c r="X12" s="10">
        <f t="shared" si="9"/>
        <v>7</v>
      </c>
      <c r="Y12" s="11">
        <f t="shared" si="10"/>
      </c>
      <c r="Z12" s="18"/>
      <c r="AB12" s="2"/>
      <c r="AC12" s="16">
        <f>K1</f>
        <v>38718</v>
      </c>
      <c r="AD12" s="36" t="s">
        <v>1</v>
      </c>
    </row>
    <row r="13" spans="3:30" ht="15" customHeight="1">
      <c r="C13" s="17">
        <f t="shared" si="11"/>
        <v>38728</v>
      </c>
      <c r="D13" s="10">
        <f t="shared" si="0"/>
        <v>4</v>
      </c>
      <c r="E13" s="11">
        <f t="shared" si="1"/>
      </c>
      <c r="F13" s="25"/>
      <c r="G13" s="17">
        <f t="shared" si="12"/>
        <v>38759</v>
      </c>
      <c r="H13" s="10">
        <f t="shared" si="2"/>
        <v>7</v>
      </c>
      <c r="I13" s="11">
        <f t="shared" si="3"/>
      </c>
      <c r="J13" s="18"/>
      <c r="K13" s="17">
        <f t="shared" si="13"/>
        <v>38787</v>
      </c>
      <c r="L13" s="10">
        <f t="shared" si="4"/>
        <v>7</v>
      </c>
      <c r="M13" s="11">
        <f t="shared" si="5"/>
      </c>
      <c r="N13" s="18"/>
      <c r="O13" s="17">
        <f t="shared" si="14"/>
        <v>38818</v>
      </c>
      <c r="P13" s="10">
        <f t="shared" si="6"/>
        <v>3</v>
      </c>
      <c r="Q13" s="11">
        <f t="shared" si="7"/>
      </c>
      <c r="R13" s="18"/>
      <c r="S13" s="17">
        <f t="shared" si="15"/>
        <v>38848</v>
      </c>
      <c r="T13" s="10">
        <f t="shared" si="8"/>
        <v>5</v>
      </c>
      <c r="U13" s="11">
        <f t="shared" si="16"/>
      </c>
      <c r="V13" s="18"/>
      <c r="W13" s="17">
        <f t="shared" si="17"/>
        <v>38879</v>
      </c>
      <c r="X13" s="10">
        <f t="shared" si="9"/>
        <v>1</v>
      </c>
      <c r="Y13" s="11">
        <f t="shared" si="10"/>
      </c>
      <c r="Z13" s="18"/>
      <c r="AB13" s="2"/>
      <c r="AC13" s="16">
        <f>AC14-2</f>
        <v>38821</v>
      </c>
      <c r="AD13" s="36" t="s">
        <v>2</v>
      </c>
    </row>
    <row r="14" spans="3:30" ht="15" customHeight="1">
      <c r="C14" s="17">
        <f t="shared" si="11"/>
        <v>38729</v>
      </c>
      <c r="D14" s="10">
        <f t="shared" si="0"/>
        <v>5</v>
      </c>
      <c r="E14" s="11">
        <f t="shared" si="1"/>
      </c>
      <c r="F14" s="25"/>
      <c r="G14" s="17">
        <f t="shared" si="12"/>
        <v>38760</v>
      </c>
      <c r="H14" s="10">
        <f t="shared" si="2"/>
        <v>1</v>
      </c>
      <c r="I14" s="11">
        <f t="shared" si="3"/>
      </c>
      <c r="J14" s="18"/>
      <c r="K14" s="17">
        <f t="shared" si="13"/>
        <v>38788</v>
      </c>
      <c r="L14" s="10">
        <f t="shared" si="4"/>
        <v>1</v>
      </c>
      <c r="M14" s="11">
        <f t="shared" si="5"/>
      </c>
      <c r="N14" s="18"/>
      <c r="O14" s="17">
        <f t="shared" si="14"/>
        <v>38819</v>
      </c>
      <c r="P14" s="10">
        <f t="shared" si="6"/>
        <v>4</v>
      </c>
      <c r="Q14" s="11">
        <f t="shared" si="7"/>
      </c>
      <c r="R14" s="18"/>
      <c r="S14" s="17">
        <f t="shared" si="15"/>
        <v>38849</v>
      </c>
      <c r="T14" s="10">
        <f t="shared" si="8"/>
        <v>6</v>
      </c>
      <c r="U14" s="11">
        <f t="shared" si="16"/>
      </c>
      <c r="V14" s="18"/>
      <c r="W14" s="17">
        <f t="shared" si="17"/>
        <v>38880</v>
      </c>
      <c r="X14" s="10">
        <f t="shared" si="9"/>
        <v>2</v>
      </c>
      <c r="Y14" s="11">
        <f t="shared" si="10"/>
      </c>
      <c r="Z14" s="18"/>
      <c r="AB14" s="2"/>
      <c r="AC14" s="16">
        <f>DOLLAR((DAY(MINUTE(YEAR(C12)/38)/2+55)&amp;".4."&amp;YEAR(C12))/7,)*7-6</f>
        <v>38823</v>
      </c>
      <c r="AD14" s="36" t="s">
        <v>3</v>
      </c>
    </row>
    <row r="15" spans="3:30" ht="15" customHeight="1">
      <c r="C15" s="17">
        <f t="shared" si="11"/>
        <v>38730</v>
      </c>
      <c r="D15" s="10">
        <f t="shared" si="0"/>
        <v>6</v>
      </c>
      <c r="E15" s="11">
        <f t="shared" si="1"/>
      </c>
      <c r="F15" s="25"/>
      <c r="G15" s="17">
        <f t="shared" si="12"/>
        <v>38761</v>
      </c>
      <c r="H15" s="10">
        <f t="shared" si="2"/>
        <v>2</v>
      </c>
      <c r="I15" s="11">
        <f t="shared" si="3"/>
      </c>
      <c r="J15" s="18"/>
      <c r="K15" s="17">
        <f t="shared" si="13"/>
        <v>38789</v>
      </c>
      <c r="L15" s="10">
        <f t="shared" si="4"/>
        <v>2</v>
      </c>
      <c r="M15" s="11">
        <f t="shared" si="5"/>
      </c>
      <c r="N15" s="18"/>
      <c r="O15" s="17">
        <f t="shared" si="14"/>
        <v>38820</v>
      </c>
      <c r="P15" s="10">
        <f t="shared" si="6"/>
        <v>5</v>
      </c>
      <c r="Q15" s="11">
        <f t="shared" si="7"/>
      </c>
      <c r="R15" s="18"/>
      <c r="S15" s="17">
        <f t="shared" si="15"/>
        <v>38850</v>
      </c>
      <c r="T15" s="10">
        <f t="shared" si="8"/>
        <v>7</v>
      </c>
      <c r="U15" s="11">
        <f t="shared" si="16"/>
      </c>
      <c r="V15" s="18"/>
      <c r="W15" s="17">
        <f t="shared" si="17"/>
        <v>38881</v>
      </c>
      <c r="X15" s="10">
        <f t="shared" si="9"/>
        <v>3</v>
      </c>
      <c r="Y15" s="11">
        <f t="shared" si="10"/>
      </c>
      <c r="Z15" s="18"/>
      <c r="AB15" s="19"/>
      <c r="AC15" s="16">
        <f>AC14+1</f>
        <v>38824</v>
      </c>
      <c r="AD15" s="36" t="s">
        <v>4</v>
      </c>
    </row>
    <row r="16" spans="3:30" ht="15" customHeight="1">
      <c r="C16" s="17">
        <f t="shared" si="11"/>
        <v>38731</v>
      </c>
      <c r="D16" s="10">
        <f t="shared" si="0"/>
        <v>7</v>
      </c>
      <c r="E16" s="11">
        <f t="shared" si="1"/>
      </c>
      <c r="F16" s="25"/>
      <c r="G16" s="17">
        <f t="shared" si="12"/>
        <v>38762</v>
      </c>
      <c r="H16" s="10">
        <f t="shared" si="2"/>
        <v>3</v>
      </c>
      <c r="I16" s="11">
        <f t="shared" si="3"/>
      </c>
      <c r="J16" s="18"/>
      <c r="K16" s="17">
        <f t="shared" si="13"/>
        <v>38790</v>
      </c>
      <c r="L16" s="10">
        <f t="shared" si="4"/>
        <v>3</v>
      </c>
      <c r="M16" s="11">
        <f t="shared" si="5"/>
      </c>
      <c r="N16" s="18"/>
      <c r="O16" s="17">
        <f t="shared" si="14"/>
        <v>38821</v>
      </c>
      <c r="P16" s="10">
        <f t="shared" si="6"/>
        <v>6</v>
      </c>
      <c r="Q16" s="11" t="str">
        <f t="shared" si="7"/>
        <v>Karfreitag</v>
      </c>
      <c r="R16" s="18"/>
      <c r="S16" s="17">
        <f t="shared" si="15"/>
        <v>38851</v>
      </c>
      <c r="T16" s="10">
        <f t="shared" si="8"/>
        <v>1</v>
      </c>
      <c r="U16" s="11">
        <f t="shared" si="16"/>
      </c>
      <c r="V16" s="18"/>
      <c r="W16" s="17">
        <f t="shared" si="17"/>
        <v>38882</v>
      </c>
      <c r="X16" s="10">
        <f t="shared" si="9"/>
        <v>4</v>
      </c>
      <c r="Y16" s="11">
        <f t="shared" si="10"/>
      </c>
      <c r="Z16" s="18"/>
      <c r="AB16" s="19"/>
      <c r="AC16" s="16">
        <f>S3</f>
        <v>38838</v>
      </c>
      <c r="AD16" s="27" t="s">
        <v>5</v>
      </c>
    </row>
    <row r="17" spans="3:30" ht="15" customHeight="1">
      <c r="C17" s="17">
        <f t="shared" si="11"/>
        <v>38732</v>
      </c>
      <c r="D17" s="10">
        <f t="shared" si="0"/>
        <v>1</v>
      </c>
      <c r="E17" s="11">
        <f t="shared" si="1"/>
      </c>
      <c r="F17" s="25"/>
      <c r="G17" s="17">
        <f t="shared" si="12"/>
        <v>38763</v>
      </c>
      <c r="H17" s="10">
        <f t="shared" si="2"/>
        <v>4</v>
      </c>
      <c r="I17" s="11">
        <f t="shared" si="3"/>
      </c>
      <c r="J17" s="18"/>
      <c r="K17" s="17">
        <f t="shared" si="13"/>
        <v>38791</v>
      </c>
      <c r="L17" s="10">
        <f t="shared" si="4"/>
        <v>4</v>
      </c>
      <c r="M17" s="11">
        <f t="shared" si="5"/>
      </c>
      <c r="N17" s="18"/>
      <c r="O17" s="17">
        <f t="shared" si="14"/>
        <v>38822</v>
      </c>
      <c r="P17" s="10">
        <f t="shared" si="6"/>
        <v>7</v>
      </c>
      <c r="Q17" s="11">
        <f t="shared" si="7"/>
      </c>
      <c r="R17" s="18"/>
      <c r="S17" s="17">
        <f t="shared" si="15"/>
        <v>38852</v>
      </c>
      <c r="T17" s="10">
        <f t="shared" si="8"/>
        <v>2</v>
      </c>
      <c r="U17" s="11">
        <f t="shared" si="16"/>
      </c>
      <c r="V17" s="18"/>
      <c r="W17" s="17">
        <f t="shared" si="17"/>
        <v>38883</v>
      </c>
      <c r="X17" s="10">
        <f t="shared" si="9"/>
        <v>5</v>
      </c>
      <c r="Y17" s="11">
        <f t="shared" si="10"/>
      </c>
      <c r="Z17" s="18"/>
      <c r="AB17" s="19"/>
      <c r="AC17" s="16">
        <f>AC14+39</f>
        <v>38862</v>
      </c>
      <c r="AD17" s="36" t="s">
        <v>6</v>
      </c>
    </row>
    <row r="18" spans="3:30" ht="15" customHeight="1">
      <c r="C18" s="17">
        <f t="shared" si="11"/>
        <v>38733</v>
      </c>
      <c r="D18" s="10">
        <f t="shared" si="0"/>
        <v>2</v>
      </c>
      <c r="E18" s="11">
        <f t="shared" si="1"/>
      </c>
      <c r="F18" s="25"/>
      <c r="G18" s="17">
        <f t="shared" si="12"/>
        <v>38764</v>
      </c>
      <c r="H18" s="10">
        <f t="shared" si="2"/>
        <v>5</v>
      </c>
      <c r="I18" s="11">
        <f t="shared" si="3"/>
      </c>
      <c r="J18" s="18"/>
      <c r="K18" s="17">
        <f t="shared" si="13"/>
        <v>38792</v>
      </c>
      <c r="L18" s="10">
        <f t="shared" si="4"/>
        <v>5</v>
      </c>
      <c r="M18" s="11">
        <f t="shared" si="5"/>
      </c>
      <c r="N18" s="18"/>
      <c r="O18" s="17">
        <f t="shared" si="14"/>
        <v>38823</v>
      </c>
      <c r="P18" s="10">
        <f t="shared" si="6"/>
        <v>1</v>
      </c>
      <c r="Q18" s="11" t="str">
        <f t="shared" si="7"/>
        <v>Ostersonntag</v>
      </c>
      <c r="R18" s="18"/>
      <c r="S18" s="17">
        <f t="shared" si="15"/>
        <v>38853</v>
      </c>
      <c r="T18" s="10">
        <f t="shared" si="8"/>
        <v>3</v>
      </c>
      <c r="U18" s="11">
        <f t="shared" si="16"/>
      </c>
      <c r="V18" s="18"/>
      <c r="W18" s="17">
        <f t="shared" si="17"/>
        <v>38884</v>
      </c>
      <c r="X18" s="10">
        <f t="shared" si="9"/>
        <v>6</v>
      </c>
      <c r="Y18" s="11">
        <f t="shared" si="10"/>
      </c>
      <c r="Z18" s="18"/>
      <c r="AB18" s="19"/>
      <c r="AC18" s="16">
        <f>AC14+49</f>
        <v>38872</v>
      </c>
      <c r="AD18" s="36" t="s">
        <v>7</v>
      </c>
    </row>
    <row r="19" spans="3:30" ht="15" customHeight="1">
      <c r="C19" s="17">
        <f t="shared" si="11"/>
        <v>38734</v>
      </c>
      <c r="D19" s="10">
        <f t="shared" si="0"/>
        <v>3</v>
      </c>
      <c r="E19" s="11">
        <f t="shared" si="1"/>
      </c>
      <c r="F19" s="25"/>
      <c r="G19" s="17">
        <f t="shared" si="12"/>
        <v>38765</v>
      </c>
      <c r="H19" s="10">
        <f t="shared" si="2"/>
        <v>6</v>
      </c>
      <c r="I19" s="11">
        <f t="shared" si="3"/>
      </c>
      <c r="J19" s="18"/>
      <c r="K19" s="17">
        <f t="shared" si="13"/>
        <v>38793</v>
      </c>
      <c r="L19" s="10">
        <f t="shared" si="4"/>
        <v>6</v>
      </c>
      <c r="M19" s="11">
        <f t="shared" si="5"/>
      </c>
      <c r="N19" s="18"/>
      <c r="O19" s="17">
        <f t="shared" si="14"/>
        <v>38824</v>
      </c>
      <c r="P19" s="10">
        <f t="shared" si="6"/>
        <v>2</v>
      </c>
      <c r="Q19" s="11" t="str">
        <f t="shared" si="7"/>
        <v>Ostermontag</v>
      </c>
      <c r="R19" s="18"/>
      <c r="S19" s="17">
        <f t="shared" si="15"/>
        <v>38854</v>
      </c>
      <c r="T19" s="10">
        <f t="shared" si="8"/>
        <v>4</v>
      </c>
      <c r="U19" s="11">
        <f t="shared" si="16"/>
      </c>
      <c r="V19" s="18"/>
      <c r="W19" s="17">
        <f t="shared" si="17"/>
        <v>38885</v>
      </c>
      <c r="X19" s="10">
        <f t="shared" si="9"/>
        <v>7</v>
      </c>
      <c r="Y19" s="11">
        <f t="shared" si="10"/>
      </c>
      <c r="Z19" s="18"/>
      <c r="AB19" s="19"/>
      <c r="AC19" s="16">
        <f>AC18+1</f>
        <v>38873</v>
      </c>
      <c r="AD19" s="36" t="s">
        <v>8</v>
      </c>
    </row>
    <row r="20" spans="3:30" ht="15" customHeight="1">
      <c r="C20" s="17">
        <f t="shared" si="11"/>
        <v>38735</v>
      </c>
      <c r="D20" s="10">
        <f t="shared" si="0"/>
        <v>4</v>
      </c>
      <c r="E20" s="11">
        <f t="shared" si="1"/>
      </c>
      <c r="F20" s="25"/>
      <c r="G20" s="17">
        <f t="shared" si="12"/>
        <v>38766</v>
      </c>
      <c r="H20" s="10">
        <f t="shared" si="2"/>
        <v>7</v>
      </c>
      <c r="I20" s="11">
        <f t="shared" si="3"/>
      </c>
      <c r="J20" s="18"/>
      <c r="K20" s="17">
        <f t="shared" si="13"/>
        <v>38794</v>
      </c>
      <c r="L20" s="10">
        <f t="shared" si="4"/>
        <v>7</v>
      </c>
      <c r="M20" s="11">
        <f t="shared" si="5"/>
      </c>
      <c r="N20" s="18"/>
      <c r="O20" s="17">
        <f t="shared" si="14"/>
        <v>38825</v>
      </c>
      <c r="P20" s="10">
        <f t="shared" si="6"/>
        <v>3</v>
      </c>
      <c r="Q20" s="11">
        <f t="shared" si="7"/>
      </c>
      <c r="R20" s="18"/>
      <c r="S20" s="17">
        <f t="shared" si="15"/>
        <v>38855</v>
      </c>
      <c r="T20" s="10">
        <f t="shared" si="8"/>
        <v>5</v>
      </c>
      <c r="U20" s="11">
        <f t="shared" si="16"/>
      </c>
      <c r="V20" s="18"/>
      <c r="W20" s="17">
        <f t="shared" si="17"/>
        <v>38886</v>
      </c>
      <c r="X20" s="10">
        <f t="shared" si="9"/>
        <v>1</v>
      </c>
      <c r="Y20" s="11">
        <f t="shared" si="10"/>
      </c>
      <c r="Z20" s="18"/>
      <c r="AB20" s="19"/>
      <c r="AC20" s="16">
        <f>O38</f>
        <v>38993</v>
      </c>
      <c r="AD20" s="36" t="s">
        <v>9</v>
      </c>
    </row>
    <row r="21" spans="3:30" ht="15" customHeight="1">
      <c r="C21" s="17">
        <f t="shared" si="11"/>
        <v>38736</v>
      </c>
      <c r="D21" s="10">
        <f t="shared" si="0"/>
        <v>5</v>
      </c>
      <c r="E21" s="11">
        <f t="shared" si="1"/>
      </c>
      <c r="F21" s="25"/>
      <c r="G21" s="17">
        <f t="shared" si="12"/>
        <v>38767</v>
      </c>
      <c r="H21" s="10">
        <f t="shared" si="2"/>
        <v>1</v>
      </c>
      <c r="I21" s="11">
        <f t="shared" si="3"/>
      </c>
      <c r="J21" s="18"/>
      <c r="K21" s="17">
        <f t="shared" si="13"/>
        <v>38795</v>
      </c>
      <c r="L21" s="10">
        <f t="shared" si="4"/>
        <v>1</v>
      </c>
      <c r="M21" s="11">
        <f t="shared" si="5"/>
      </c>
      <c r="N21" s="18"/>
      <c r="O21" s="17">
        <f t="shared" si="14"/>
        <v>38826</v>
      </c>
      <c r="P21" s="10">
        <f t="shared" si="6"/>
        <v>4</v>
      </c>
      <c r="Q21" s="11">
        <f t="shared" si="7"/>
      </c>
      <c r="R21" s="18"/>
      <c r="S21" s="17">
        <f t="shared" si="15"/>
        <v>38856</v>
      </c>
      <c r="T21" s="10">
        <f t="shared" si="8"/>
        <v>6</v>
      </c>
      <c r="U21" s="11">
        <f t="shared" si="16"/>
      </c>
      <c r="V21" s="18"/>
      <c r="W21" s="17">
        <f t="shared" si="17"/>
        <v>38887</v>
      </c>
      <c r="X21" s="10">
        <f t="shared" si="9"/>
        <v>2</v>
      </c>
      <c r="Y21" s="11">
        <f t="shared" si="10"/>
      </c>
      <c r="Z21" s="18"/>
      <c r="AB21" s="19"/>
      <c r="AC21" s="16">
        <f>W59</f>
        <v>39075</v>
      </c>
      <c r="AD21" s="36" t="s">
        <v>10</v>
      </c>
    </row>
    <row r="22" spans="3:30" ht="15" customHeight="1">
      <c r="C22" s="17">
        <f t="shared" si="11"/>
        <v>38737</v>
      </c>
      <c r="D22" s="10">
        <f t="shared" si="0"/>
        <v>6</v>
      </c>
      <c r="E22" s="11">
        <f t="shared" si="1"/>
      </c>
      <c r="F22" s="25"/>
      <c r="G22" s="17">
        <f t="shared" si="12"/>
        <v>38768</v>
      </c>
      <c r="H22" s="10">
        <f t="shared" si="2"/>
        <v>2</v>
      </c>
      <c r="I22" s="11">
        <f t="shared" si="3"/>
      </c>
      <c r="J22" s="18"/>
      <c r="K22" s="17">
        <f t="shared" si="13"/>
        <v>38796</v>
      </c>
      <c r="L22" s="10">
        <f t="shared" si="4"/>
        <v>2</v>
      </c>
      <c r="M22" s="11">
        <f t="shared" si="5"/>
      </c>
      <c r="N22" s="18"/>
      <c r="O22" s="17">
        <f t="shared" si="14"/>
        <v>38827</v>
      </c>
      <c r="P22" s="10">
        <f t="shared" si="6"/>
        <v>5</v>
      </c>
      <c r="Q22" s="11">
        <f t="shared" si="7"/>
      </c>
      <c r="R22" s="18"/>
      <c r="S22" s="17">
        <f t="shared" si="15"/>
        <v>38857</v>
      </c>
      <c r="T22" s="10">
        <f t="shared" si="8"/>
        <v>7</v>
      </c>
      <c r="U22" s="11">
        <f t="shared" si="16"/>
      </c>
      <c r="V22" s="18"/>
      <c r="W22" s="17">
        <f t="shared" si="17"/>
        <v>38888</v>
      </c>
      <c r="X22" s="10">
        <f t="shared" si="9"/>
        <v>3</v>
      </c>
      <c r="Y22" s="11">
        <f t="shared" si="10"/>
      </c>
      <c r="Z22" s="18"/>
      <c r="AB22" s="19"/>
      <c r="AC22" s="16">
        <f>W60</f>
        <v>39076</v>
      </c>
      <c r="AD22" s="36" t="s">
        <v>11</v>
      </c>
    </row>
    <row r="23" spans="3:30" ht="15" customHeight="1">
      <c r="C23" s="17">
        <f t="shared" si="11"/>
        <v>38738</v>
      </c>
      <c r="D23" s="10">
        <f t="shared" si="0"/>
        <v>7</v>
      </c>
      <c r="E23" s="11">
        <f t="shared" si="1"/>
      </c>
      <c r="F23" s="25"/>
      <c r="G23" s="17">
        <f t="shared" si="12"/>
        <v>38769</v>
      </c>
      <c r="H23" s="10">
        <f t="shared" si="2"/>
        <v>3</v>
      </c>
      <c r="I23" s="11">
        <f t="shared" si="3"/>
      </c>
      <c r="J23" s="18"/>
      <c r="K23" s="17">
        <f t="shared" si="13"/>
        <v>38797</v>
      </c>
      <c r="L23" s="10">
        <f t="shared" si="4"/>
        <v>3</v>
      </c>
      <c r="M23" s="11">
        <f aca="true" t="shared" si="18" ref="M23:M33">IF(K23=$AC$13,VLOOKUP(K23,$AC$12:$AD$24,2,TRUE),IF(K23=$AC$14,VLOOKUP(K23,$AC$12:$AD$24,2,TRUE),IF(K23=$AC$15,VLOOKUP(K23,$AC$12:$AD$24,2,TRUE),IF(K23=$AC$17,VLOOKUP(K23,$AC$12:$AD$24,2,TRUE),IF(K23=$AC$18,VLOOKUP(K23,$AC$12:$AD$24,2,TRUE),IF(K23=$AC$19,VLOOKUP(K23,$AC$12:$AD$24,2,TRUE),""))))))</f>
      </c>
      <c r="N23" s="18"/>
      <c r="O23" s="17">
        <f t="shared" si="14"/>
        <v>38828</v>
      </c>
      <c r="P23" s="10">
        <f t="shared" si="6"/>
        <v>6</v>
      </c>
      <c r="Q23" s="11">
        <f t="shared" si="7"/>
      </c>
      <c r="R23" s="18"/>
      <c r="S23" s="17">
        <f t="shared" si="15"/>
        <v>38858</v>
      </c>
      <c r="T23" s="10">
        <f t="shared" si="8"/>
        <v>1</v>
      </c>
      <c r="U23" s="11">
        <f t="shared" si="16"/>
      </c>
      <c r="V23" s="18"/>
      <c r="W23" s="17">
        <f t="shared" si="17"/>
        <v>38889</v>
      </c>
      <c r="X23" s="10">
        <f t="shared" si="9"/>
        <v>4</v>
      </c>
      <c r="Y23" s="11">
        <f t="shared" si="10"/>
      </c>
      <c r="Z23" s="18"/>
      <c r="AB23" s="19"/>
      <c r="AC23" s="16">
        <f>W61</f>
        <v>39077</v>
      </c>
      <c r="AD23" s="36" t="s">
        <v>12</v>
      </c>
    </row>
    <row r="24" spans="3:30" ht="15" customHeight="1">
      <c r="C24" s="17">
        <f t="shared" si="11"/>
        <v>38739</v>
      </c>
      <c r="D24" s="10">
        <f t="shared" si="0"/>
        <v>1</v>
      </c>
      <c r="E24" s="11">
        <f t="shared" si="1"/>
      </c>
      <c r="F24" s="25"/>
      <c r="G24" s="17">
        <f t="shared" si="12"/>
        <v>38770</v>
      </c>
      <c r="H24" s="10">
        <f t="shared" si="2"/>
        <v>4</v>
      </c>
      <c r="I24" s="11">
        <f t="shared" si="3"/>
      </c>
      <c r="J24" s="18"/>
      <c r="K24" s="17">
        <f t="shared" si="13"/>
        <v>38798</v>
      </c>
      <c r="L24" s="10">
        <f t="shared" si="4"/>
        <v>4</v>
      </c>
      <c r="M24" s="11">
        <f t="shared" si="18"/>
      </c>
      <c r="N24" s="18"/>
      <c r="O24" s="17">
        <f t="shared" si="14"/>
        <v>38829</v>
      </c>
      <c r="P24" s="10">
        <f t="shared" si="6"/>
        <v>7</v>
      </c>
      <c r="Q24" s="11">
        <f t="shared" si="7"/>
      </c>
      <c r="R24" s="18"/>
      <c r="S24" s="17">
        <f t="shared" si="15"/>
        <v>38859</v>
      </c>
      <c r="T24" s="10">
        <f t="shared" si="8"/>
        <v>2</v>
      </c>
      <c r="U24" s="11">
        <f t="shared" si="16"/>
      </c>
      <c r="V24" s="18"/>
      <c r="W24" s="17">
        <f t="shared" si="17"/>
        <v>38890</v>
      </c>
      <c r="X24" s="10">
        <f t="shared" si="9"/>
        <v>5</v>
      </c>
      <c r="Y24" s="11">
        <f t="shared" si="10"/>
      </c>
      <c r="Z24" s="18"/>
      <c r="AB24" s="19"/>
      <c r="AC24" s="16">
        <f>W66</f>
        <v>39082</v>
      </c>
      <c r="AD24" s="36" t="s">
        <v>13</v>
      </c>
    </row>
    <row r="25" spans="3:28" ht="15" customHeight="1">
      <c r="C25" s="17">
        <f t="shared" si="11"/>
        <v>38740</v>
      </c>
      <c r="D25" s="10">
        <f t="shared" si="0"/>
        <v>2</v>
      </c>
      <c r="E25" s="11">
        <f t="shared" si="1"/>
      </c>
      <c r="F25" s="25"/>
      <c r="G25" s="17">
        <f t="shared" si="12"/>
        <v>38771</v>
      </c>
      <c r="H25" s="10">
        <f t="shared" si="2"/>
        <v>5</v>
      </c>
      <c r="I25" s="11">
        <f t="shared" si="3"/>
      </c>
      <c r="J25" s="18"/>
      <c r="K25" s="17">
        <f t="shared" si="13"/>
        <v>38799</v>
      </c>
      <c r="L25" s="10">
        <f t="shared" si="4"/>
        <v>5</v>
      </c>
      <c r="M25" s="11">
        <f t="shared" si="18"/>
      </c>
      <c r="N25" s="28"/>
      <c r="O25" s="17">
        <f t="shared" si="14"/>
        <v>38830</v>
      </c>
      <c r="P25" s="10">
        <f t="shared" si="6"/>
        <v>1</v>
      </c>
      <c r="Q25" s="11">
        <f t="shared" si="7"/>
      </c>
      <c r="R25" s="18"/>
      <c r="S25" s="17">
        <f t="shared" si="15"/>
        <v>38860</v>
      </c>
      <c r="T25" s="10">
        <f t="shared" si="8"/>
        <v>3</v>
      </c>
      <c r="U25" s="11">
        <f t="shared" si="16"/>
      </c>
      <c r="V25" s="18"/>
      <c r="W25" s="17">
        <f t="shared" si="17"/>
        <v>38891</v>
      </c>
      <c r="X25" s="10">
        <f t="shared" si="9"/>
        <v>6</v>
      </c>
      <c r="Y25" s="11">
        <f t="shared" si="10"/>
      </c>
      <c r="Z25" s="18"/>
      <c r="AB25" s="2"/>
    </row>
    <row r="26" spans="3:29" ht="15" customHeight="1">
      <c r="C26" s="17">
        <f t="shared" si="11"/>
        <v>38741</v>
      </c>
      <c r="D26" s="10">
        <f t="shared" si="0"/>
        <v>3</v>
      </c>
      <c r="E26" s="11">
        <f t="shared" si="1"/>
      </c>
      <c r="F26" s="25"/>
      <c r="G26" s="17">
        <f t="shared" si="12"/>
        <v>38772</v>
      </c>
      <c r="H26" s="10">
        <f t="shared" si="2"/>
        <v>6</v>
      </c>
      <c r="I26" s="11">
        <f t="shared" si="3"/>
      </c>
      <c r="J26" s="18"/>
      <c r="K26" s="17">
        <f t="shared" si="13"/>
        <v>38800</v>
      </c>
      <c r="L26" s="10">
        <f t="shared" si="4"/>
        <v>6</v>
      </c>
      <c r="M26" s="11">
        <f t="shared" si="18"/>
      </c>
      <c r="N26" s="18"/>
      <c r="O26" s="17">
        <f t="shared" si="14"/>
        <v>38831</v>
      </c>
      <c r="P26" s="10">
        <f t="shared" si="6"/>
        <v>2</v>
      </c>
      <c r="Q26" s="11">
        <f t="shared" si="7"/>
      </c>
      <c r="R26" s="18"/>
      <c r="S26" s="17">
        <f t="shared" si="15"/>
        <v>38861</v>
      </c>
      <c r="T26" s="10">
        <f t="shared" si="8"/>
        <v>4</v>
      </c>
      <c r="U26" s="11">
        <f t="shared" si="16"/>
      </c>
      <c r="V26" s="18"/>
      <c r="W26" s="17">
        <f t="shared" si="17"/>
        <v>38892</v>
      </c>
      <c r="X26" s="10">
        <f t="shared" si="9"/>
        <v>7</v>
      </c>
      <c r="Y26" s="11">
        <f t="shared" si="10"/>
      </c>
      <c r="Z26" s="18"/>
      <c r="AB26" s="2"/>
      <c r="AC26" t="str">
        <f>IF(MOD(YEAR(C3),4)=0,"Schaltjahr",IF(AND(MOD(YEAR(C3),4)=0,MOD(YEAR(C3),100)=0),"Schaltjahr","kein Schaltjahr"))</f>
        <v>kein Schaltjahr</v>
      </c>
    </row>
    <row r="27" spans="3:26" ht="15" customHeight="1">
      <c r="C27" s="17">
        <f t="shared" si="11"/>
        <v>38742</v>
      </c>
      <c r="D27" s="10">
        <f t="shared" si="0"/>
        <v>4</v>
      </c>
      <c r="E27" s="11">
        <f t="shared" si="1"/>
      </c>
      <c r="F27" s="25"/>
      <c r="G27" s="17">
        <f t="shared" si="12"/>
        <v>38773</v>
      </c>
      <c r="H27" s="10">
        <f t="shared" si="2"/>
        <v>7</v>
      </c>
      <c r="I27" s="11">
        <f t="shared" si="3"/>
      </c>
      <c r="J27" s="18"/>
      <c r="K27" s="17">
        <f t="shared" si="13"/>
        <v>38801</v>
      </c>
      <c r="L27" s="10">
        <f t="shared" si="4"/>
        <v>7</v>
      </c>
      <c r="M27" s="11">
        <f t="shared" si="18"/>
      </c>
      <c r="N27" s="18"/>
      <c r="O27" s="17">
        <f t="shared" si="14"/>
        <v>38832</v>
      </c>
      <c r="P27" s="10">
        <f t="shared" si="6"/>
        <v>3</v>
      </c>
      <c r="Q27" s="11">
        <f t="shared" si="7"/>
      </c>
      <c r="R27" s="18"/>
      <c r="S27" s="17">
        <f t="shared" si="15"/>
        <v>38862</v>
      </c>
      <c r="T27" s="10">
        <f t="shared" si="8"/>
        <v>5</v>
      </c>
      <c r="U27" s="11" t="str">
        <f t="shared" si="16"/>
        <v>Himmelfahrt</v>
      </c>
      <c r="V27" s="18"/>
      <c r="W27" s="17">
        <f t="shared" si="17"/>
        <v>38893</v>
      </c>
      <c r="X27" s="10">
        <f t="shared" si="9"/>
        <v>1</v>
      </c>
      <c r="Y27" s="11">
        <f t="shared" si="10"/>
      </c>
      <c r="Z27" s="18"/>
    </row>
    <row r="28" spans="3:26" ht="15" customHeight="1">
      <c r="C28" s="17">
        <f t="shared" si="11"/>
        <v>38743</v>
      </c>
      <c r="D28" s="10">
        <f t="shared" si="0"/>
        <v>5</v>
      </c>
      <c r="E28" s="11">
        <f t="shared" si="1"/>
      </c>
      <c r="F28" s="25"/>
      <c r="G28" s="17">
        <f t="shared" si="12"/>
        <v>38774</v>
      </c>
      <c r="H28" s="10">
        <f t="shared" si="2"/>
        <v>1</v>
      </c>
      <c r="I28" s="11">
        <f t="shared" si="3"/>
      </c>
      <c r="J28" s="18"/>
      <c r="K28" s="17">
        <f t="shared" si="13"/>
        <v>38802</v>
      </c>
      <c r="L28" s="10">
        <f t="shared" si="4"/>
        <v>1</v>
      </c>
      <c r="M28" s="11">
        <f t="shared" si="18"/>
      </c>
      <c r="N28" s="18"/>
      <c r="O28" s="17">
        <f t="shared" si="14"/>
        <v>38833</v>
      </c>
      <c r="P28" s="10">
        <f t="shared" si="6"/>
        <v>4</v>
      </c>
      <c r="Q28" s="11">
        <f t="shared" si="7"/>
      </c>
      <c r="R28" s="18"/>
      <c r="S28" s="17">
        <f t="shared" si="15"/>
        <v>38863</v>
      </c>
      <c r="T28" s="10">
        <f t="shared" si="8"/>
        <v>6</v>
      </c>
      <c r="U28" s="11">
        <f t="shared" si="16"/>
      </c>
      <c r="V28" s="18"/>
      <c r="W28" s="17">
        <f t="shared" si="17"/>
        <v>38894</v>
      </c>
      <c r="X28" s="10">
        <f t="shared" si="9"/>
        <v>2</v>
      </c>
      <c r="Y28" s="11">
        <f t="shared" si="10"/>
      </c>
      <c r="Z28" s="18"/>
    </row>
    <row r="29" spans="3:28" ht="15" customHeight="1">
      <c r="C29" s="17">
        <f t="shared" si="11"/>
        <v>38744</v>
      </c>
      <c r="D29" s="10">
        <f t="shared" si="0"/>
        <v>6</v>
      </c>
      <c r="E29" s="11">
        <f t="shared" si="1"/>
      </c>
      <c r="F29" s="25"/>
      <c r="G29" s="17">
        <f t="shared" si="12"/>
        <v>38775</v>
      </c>
      <c r="H29" s="10">
        <f t="shared" si="2"/>
        <v>2</v>
      </c>
      <c r="I29" s="11">
        <f t="shared" si="3"/>
      </c>
      <c r="J29" s="18"/>
      <c r="K29" s="17">
        <f t="shared" si="13"/>
        <v>38803</v>
      </c>
      <c r="L29" s="10">
        <f t="shared" si="4"/>
        <v>2</v>
      </c>
      <c r="M29" s="11">
        <f t="shared" si="18"/>
      </c>
      <c r="N29" s="18"/>
      <c r="O29" s="17">
        <f t="shared" si="14"/>
        <v>38834</v>
      </c>
      <c r="P29" s="10">
        <f t="shared" si="6"/>
        <v>5</v>
      </c>
      <c r="Q29" s="11">
        <f t="shared" si="7"/>
      </c>
      <c r="R29" s="18"/>
      <c r="S29" s="17">
        <f t="shared" si="15"/>
        <v>38864</v>
      </c>
      <c r="T29" s="10">
        <f t="shared" si="8"/>
        <v>7</v>
      </c>
      <c r="U29" s="11">
        <f t="shared" si="16"/>
      </c>
      <c r="V29" s="18"/>
      <c r="W29" s="17">
        <f t="shared" si="17"/>
        <v>38895</v>
      </c>
      <c r="X29" s="10">
        <f t="shared" si="9"/>
        <v>3</v>
      </c>
      <c r="Y29" s="11">
        <f t="shared" si="10"/>
      </c>
      <c r="Z29" s="18"/>
      <c r="AB29" s="2"/>
    </row>
    <row r="30" spans="3:28" ht="15" customHeight="1">
      <c r="C30" s="17">
        <f t="shared" si="11"/>
        <v>38745</v>
      </c>
      <c r="D30" s="10">
        <f t="shared" si="0"/>
        <v>7</v>
      </c>
      <c r="E30" s="11">
        <f t="shared" si="1"/>
      </c>
      <c r="F30" s="25"/>
      <c r="G30" s="17">
        <f t="shared" si="12"/>
        <v>38776</v>
      </c>
      <c r="H30" s="10">
        <f t="shared" si="2"/>
        <v>3</v>
      </c>
      <c r="I30" s="11">
        <f t="shared" si="3"/>
      </c>
      <c r="J30" s="18"/>
      <c r="K30" s="17">
        <f t="shared" si="13"/>
        <v>38804</v>
      </c>
      <c r="L30" s="10">
        <f t="shared" si="4"/>
        <v>3</v>
      </c>
      <c r="M30" s="11">
        <f t="shared" si="18"/>
      </c>
      <c r="N30" s="18"/>
      <c r="O30" s="17">
        <f t="shared" si="14"/>
        <v>38835</v>
      </c>
      <c r="P30" s="10">
        <f t="shared" si="6"/>
        <v>6</v>
      </c>
      <c r="Q30" s="11">
        <f t="shared" si="7"/>
      </c>
      <c r="R30" s="18"/>
      <c r="S30" s="17">
        <f t="shared" si="15"/>
        <v>38865</v>
      </c>
      <c r="T30" s="10">
        <f t="shared" si="8"/>
        <v>1</v>
      </c>
      <c r="U30" s="11">
        <f t="shared" si="16"/>
      </c>
      <c r="V30" s="18"/>
      <c r="W30" s="17">
        <f t="shared" si="17"/>
        <v>38896</v>
      </c>
      <c r="X30" s="10">
        <f t="shared" si="9"/>
        <v>4</v>
      </c>
      <c r="Y30" s="11">
        <f t="shared" si="10"/>
      </c>
      <c r="Z30" s="18"/>
      <c r="AB30" s="2"/>
    </row>
    <row r="31" spans="3:28" ht="15" customHeight="1">
      <c r="C31" s="17">
        <f t="shared" si="11"/>
        <v>38746</v>
      </c>
      <c r="D31" s="10">
        <f t="shared" si="0"/>
        <v>1</v>
      </c>
      <c r="E31" s="11">
        <f t="shared" si="1"/>
      </c>
      <c r="F31" s="25"/>
      <c r="G31" s="17">
        <f t="shared" si="12"/>
      </c>
      <c r="H31" s="10">
        <f t="shared" si="2"/>
      </c>
      <c r="I31" s="11">
        <f t="shared" si="3"/>
      </c>
      <c r="J31" s="18"/>
      <c r="K31" s="17">
        <f t="shared" si="13"/>
        <v>38805</v>
      </c>
      <c r="L31" s="10">
        <f t="shared" si="4"/>
        <v>4</v>
      </c>
      <c r="M31" s="11">
        <f t="shared" si="18"/>
      </c>
      <c r="N31" s="18"/>
      <c r="O31" s="17">
        <f t="shared" si="14"/>
        <v>38836</v>
      </c>
      <c r="P31" s="10">
        <f t="shared" si="6"/>
        <v>7</v>
      </c>
      <c r="Q31" s="11">
        <f t="shared" si="7"/>
      </c>
      <c r="R31" s="18"/>
      <c r="S31" s="17">
        <f t="shared" si="15"/>
        <v>38866</v>
      </c>
      <c r="T31" s="10">
        <f t="shared" si="8"/>
        <v>2</v>
      </c>
      <c r="U31" s="11">
        <f t="shared" si="16"/>
      </c>
      <c r="V31" s="18"/>
      <c r="W31" s="17">
        <f t="shared" si="17"/>
        <v>38897</v>
      </c>
      <c r="X31" s="10">
        <f t="shared" si="9"/>
        <v>5</v>
      </c>
      <c r="Y31" s="11">
        <f t="shared" si="10"/>
      </c>
      <c r="Z31" s="18"/>
      <c r="AB31" s="2"/>
    </row>
    <row r="32" spans="3:28" ht="15" customHeight="1">
      <c r="C32" s="17">
        <f t="shared" si="11"/>
        <v>38747</v>
      </c>
      <c r="D32" s="10">
        <f t="shared" si="0"/>
        <v>2</v>
      </c>
      <c r="E32" s="11">
        <f t="shared" si="1"/>
      </c>
      <c r="F32" s="25"/>
      <c r="G32" s="17">
        <f t="shared" si="12"/>
      </c>
      <c r="H32" s="10">
        <f t="shared" si="2"/>
      </c>
      <c r="I32" s="11">
        <f t="shared" si="3"/>
      </c>
      <c r="J32" s="18"/>
      <c r="K32" s="17">
        <f t="shared" si="13"/>
        <v>38806</v>
      </c>
      <c r="L32" s="10">
        <f t="shared" si="4"/>
        <v>5</v>
      </c>
      <c r="M32" s="11">
        <f t="shared" si="18"/>
      </c>
      <c r="N32" s="18"/>
      <c r="O32" s="17">
        <f t="shared" si="14"/>
        <v>38837</v>
      </c>
      <c r="P32" s="10">
        <f t="shared" si="6"/>
        <v>1</v>
      </c>
      <c r="Q32" s="11">
        <f t="shared" si="7"/>
      </c>
      <c r="R32" s="18"/>
      <c r="S32" s="17">
        <f t="shared" si="15"/>
        <v>38867</v>
      </c>
      <c r="T32" s="10">
        <f t="shared" si="8"/>
        <v>3</v>
      </c>
      <c r="U32" s="11">
        <f t="shared" si="16"/>
      </c>
      <c r="V32" s="18"/>
      <c r="W32" s="17">
        <f t="shared" si="17"/>
        <v>38898</v>
      </c>
      <c r="X32" s="10">
        <f t="shared" si="9"/>
        <v>6</v>
      </c>
      <c r="Y32" s="11">
        <f t="shared" si="10"/>
      </c>
      <c r="Z32" s="18"/>
      <c r="AB32" s="19"/>
    </row>
    <row r="33" spans="3:28" ht="15" customHeight="1" thickBot="1">
      <c r="C33" s="29">
        <f t="shared" si="11"/>
        <v>38748</v>
      </c>
      <c r="D33" s="30">
        <f t="shared" si="0"/>
        <v>3</v>
      </c>
      <c r="E33" s="31">
        <f t="shared" si="1"/>
      </c>
      <c r="F33" s="26"/>
      <c r="G33" s="29">
        <f t="shared" si="12"/>
      </c>
      <c r="H33" s="30">
        <f>IF(G33&lt;&gt;"",WEEKDAY(G33),"")</f>
      </c>
      <c r="I33" s="31">
        <f t="shared" si="3"/>
      </c>
      <c r="J33" s="32"/>
      <c r="K33" s="29">
        <f t="shared" si="13"/>
        <v>38807</v>
      </c>
      <c r="L33" s="30">
        <f t="shared" si="4"/>
        <v>6</v>
      </c>
      <c r="M33" s="31">
        <f t="shared" si="18"/>
      </c>
      <c r="N33" s="32"/>
      <c r="O33" s="29">
        <f t="shared" si="14"/>
      </c>
      <c r="P33" s="30">
        <f t="shared" si="6"/>
      </c>
      <c r="Q33" s="31">
        <f t="shared" si="7"/>
      </c>
      <c r="R33" s="32"/>
      <c r="S33" s="29">
        <f t="shared" si="15"/>
        <v>38868</v>
      </c>
      <c r="T33" s="30">
        <f t="shared" si="8"/>
        <v>4</v>
      </c>
      <c r="U33" s="31">
        <f t="shared" si="16"/>
      </c>
      <c r="V33" s="32"/>
      <c r="W33" s="29">
        <f t="shared" si="17"/>
      </c>
      <c r="X33" s="30">
        <f t="shared" si="9"/>
      </c>
      <c r="Y33" s="31">
        <f t="shared" si="10"/>
      </c>
      <c r="Z33" s="32"/>
      <c r="AB33" s="19"/>
    </row>
    <row r="34" spans="3:28" ht="27" customHeight="1" thickBot="1">
      <c r="C34" s="124">
        <f>C36</f>
        <v>38899</v>
      </c>
      <c r="D34" s="125"/>
      <c r="E34" s="125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  <c r="AB34" s="19"/>
    </row>
    <row r="35" spans="3:28" ht="15" customHeight="1" thickBot="1">
      <c r="C35" s="128">
        <f>C36</f>
        <v>38899</v>
      </c>
      <c r="D35" s="129"/>
      <c r="E35" s="130"/>
      <c r="F35" s="131"/>
      <c r="G35" s="128">
        <f>G36</f>
        <v>38930</v>
      </c>
      <c r="H35" s="129"/>
      <c r="I35" s="130"/>
      <c r="J35" s="131"/>
      <c r="K35" s="128">
        <f>K36</f>
        <v>38961</v>
      </c>
      <c r="L35" s="129"/>
      <c r="M35" s="130"/>
      <c r="N35" s="131"/>
      <c r="O35" s="128">
        <f>O36</f>
        <v>38991</v>
      </c>
      <c r="P35" s="129"/>
      <c r="Q35" s="130"/>
      <c r="R35" s="131"/>
      <c r="S35" s="128">
        <f>S36</f>
        <v>39022</v>
      </c>
      <c r="T35" s="129"/>
      <c r="U35" s="130"/>
      <c r="V35" s="131"/>
      <c r="W35" s="120">
        <f>W36</f>
        <v>39052</v>
      </c>
      <c r="X35" s="121"/>
      <c r="Y35" s="122"/>
      <c r="Z35" s="123"/>
      <c r="AB35" s="19"/>
    </row>
    <row r="36" spans="3:28" ht="15" customHeight="1">
      <c r="C36" s="14">
        <f>W32+1</f>
        <v>38899</v>
      </c>
      <c r="D36" s="10">
        <f aca="true" t="shared" si="19" ref="D36:D66">IF(C36&lt;&gt;"",WEEKDAY(C36),"")</f>
        <v>7</v>
      </c>
      <c r="E36" s="11">
        <f>IF(C36=$AC$12,VLOOKUP(C36,$AC$12:$AD$24,2,TRUE),IF(C36=$AC$16,VLOOKUP(C36,$AC$12:$AD$24,2,TRUE),IF(C36=$AC$20,VLOOKUP(C36,$AC$12:$AD$24,2,TRUE),IF(C36=$AC$21,VLOOKUP(C36,$AC$12:$AD$24,2,TRUE),IF(C36=$AC$22,VLOOKUP(C36,$AC$12:$AD$24,2,TRUE),IF(C36=$AC$23,VLOOKUP(C36,$AC$12:$AD$24,2,TRUE),IF(C36=$AC$24,VLOOKUP(C36,$AC$12:$AD$24,2,TRUE),"")))))))</f>
      </c>
      <c r="F36" s="12"/>
      <c r="G36" s="9">
        <f>C66+1</f>
        <v>38930</v>
      </c>
      <c r="H36" s="10">
        <f aca="true" t="shared" si="20" ref="H36:H66">IF(G36&lt;&gt;"",WEEKDAY(G36),"")</f>
        <v>3</v>
      </c>
      <c r="I36" s="11">
        <f aca="true" t="shared" si="21" ref="I36:I66">IF(G36=$AC$12,VLOOKUP(G36,$AC$12:$AD$24,2,TRUE),IF(G36=$AC$16,VLOOKUP(G36,$AC$12:$AD$24,2,TRUE),IF(G36=$AC$20,VLOOKUP(G36,$AC$12:$AD$24,2,TRUE),IF(G36=$AC$21,VLOOKUP(G36,$AC$12:$AD$24,2,TRUE),IF(G36=$AC$22,VLOOKUP(G36,$AC$12:$AD$24,2,TRUE),IF(G36=$AC$23,VLOOKUP(G36,$AC$12:$AD$24,2,TRUE),IF(G36=$AC$24,VLOOKUP(G36,$AC$12:$AD$24,2,TRUE),"")))))))</f>
      </c>
      <c r="J36" s="12"/>
      <c r="K36" s="14">
        <f>G66+1</f>
        <v>38961</v>
      </c>
      <c r="L36" s="10">
        <f aca="true" t="shared" si="22" ref="L36:L66">IF(K36&lt;&gt;"",WEEKDAY(K36),"")</f>
        <v>6</v>
      </c>
      <c r="M36" s="11">
        <f aca="true" t="shared" si="23" ref="M36:M66">IF(K36=$AC$12,VLOOKUP(K36,$AC$12:$AD$24,2,TRUE),IF(K36=$AC$16,VLOOKUP(K36,$AC$12:$AD$24,2,TRUE),IF(K36=$AC$20,VLOOKUP(K36,$AC$12:$AD$24,2,TRUE),IF(K36=$AC$21,VLOOKUP(K36,$AC$12:$AD$24,2,TRUE),IF(K36=$AC$22,VLOOKUP(K36,$AC$12:$AD$24,2,TRUE),IF(K36=$AC$23,VLOOKUP(K36,$AC$12:$AD$24,2,TRUE),IF(K36=$AC$24,VLOOKUP(K36,$AC$12:$AD$24,2,TRUE),"")))))))</f>
      </c>
      <c r="N36" s="12"/>
      <c r="O36" s="14">
        <f>K65+1</f>
        <v>38991</v>
      </c>
      <c r="P36" s="10">
        <f aca="true" t="shared" si="24" ref="P36:P66">IF(O36&lt;&gt;"",WEEKDAY(O36),"")</f>
        <v>1</v>
      </c>
      <c r="Q36" s="11">
        <f aca="true" t="shared" si="25" ref="Q36:Q66">IF(O36=$AC$12,VLOOKUP(O36,$AC$12:$AD$24,2,TRUE),IF(O36=$AC$16,VLOOKUP(O36,$AC$12:$AD$24,2,TRUE),IF(O36=$AC$20,VLOOKUP(O36,$AC$12:$AD$24,2,TRUE),IF(O36=$AC$21,VLOOKUP(O36,$AC$12:$AD$24,2,TRUE),IF(O36=$AC$22,VLOOKUP(O36,$AC$12:$AD$24,2,TRUE),IF(O36=$AC$23,VLOOKUP(O36,$AC$12:$AD$24,2,TRUE),IF(O36=$AC$24,VLOOKUP(O36,$AC$12:$AD$24,2,TRUE),"")))))))</f>
      </c>
      <c r="R36" s="12"/>
      <c r="S36" s="14">
        <f>O66+1</f>
        <v>39022</v>
      </c>
      <c r="T36" s="10">
        <f aca="true" t="shared" si="26" ref="T36:T66">IF(S36&lt;&gt;"",WEEKDAY(S36),"")</f>
        <v>4</v>
      </c>
      <c r="U36" s="11">
        <f aca="true" t="shared" si="27" ref="U36:U66">IF(S36=$AC$12,VLOOKUP(S36,$AC$12:$AD$24,2,TRUE),IF(S36=$AC$16,VLOOKUP(S36,$AC$12:$AD$24,2,TRUE),IF(S36=$AC$20,VLOOKUP(S36,$AC$12:$AD$24,2,TRUE),IF(S36=$AC$21,VLOOKUP(S36,$AC$12:$AD$24,2,TRUE),IF(S36=$AC$22,VLOOKUP(S36,$AC$12:$AD$24,2,TRUE),IF(S36=$AC$23,VLOOKUP(S36,$AC$12:$AD$24,2,TRUE),IF(S36=$AC$24,VLOOKUP(S36,$AC$12:$AD$24,2,TRUE),"")))))))</f>
      </c>
      <c r="V36" s="12"/>
      <c r="W36" s="20">
        <f>S65+1</f>
        <v>39052</v>
      </c>
      <c r="X36" s="10">
        <f aca="true" t="shared" si="28" ref="X36:X66">IF(W36&lt;&gt;"",WEEKDAY(W36),"")</f>
        <v>6</v>
      </c>
      <c r="Y36" s="11">
        <f aca="true" t="shared" si="29" ref="Y36:Y66">IF(W36=$AC$12,VLOOKUP(W36,$AC$12:$AD$24,2,TRUE),IF(W36=$AC$16,VLOOKUP(W36,$AC$12:$AD$24,2,TRUE),IF(W36=$AC$20,VLOOKUP(W36,$AC$12:$AD$24,2,TRUE),IF(W36=$AC$21,VLOOKUP(W36,$AC$12:$AD$24,2,TRUE),IF(W36=$AC$22,VLOOKUP(W36,$AC$12:$AD$24,2,TRUE),IF(W36=$AC$23,VLOOKUP(W36,$AC$12:$AD$24,2,TRUE),IF(W36=$AC$24,VLOOKUP(W36,$AC$12:$AD$24,2,TRUE),"")))))))</f>
      </c>
      <c r="Z36" s="12"/>
      <c r="AA36" s="2"/>
      <c r="AB36" s="19"/>
    </row>
    <row r="37" spans="3:28" ht="15" customHeight="1">
      <c r="C37" s="17">
        <f aca="true" t="shared" si="30" ref="C37:C66">IF(ISNUMBER(C36),IF(MONTH(C36)=MONTH(C36+1),C36+1,""),"")</f>
        <v>38900</v>
      </c>
      <c r="D37" s="10">
        <f t="shared" si="19"/>
        <v>1</v>
      </c>
      <c r="E37" s="11">
        <f aca="true" t="shared" si="31" ref="E37:E66">IF(C37=$AC$19,VLOOKUP(C37,$AC$12:$AD$24,2,TRUE),IF(C37=$AC$20,VLOOKUP(C37,$AC$12:$AD$24,2,TRUE),IF(C37=$AC$21,VLOOKUP(C37,$AC$12:$AD$24,2,TRUE),IF(C37=$AC$22,VLOOKUP(C37,$AC$12:$AD$24,2,TRUE),IF(C37=$AC$23,VLOOKUP(C37,$AC$12:$AD$24,2,TRUE),IF(C37=$AC$24,VLOOKUP(C37,$AC$12:$AD$24,2,TRUE),""))))))</f>
      </c>
      <c r="F37" s="18"/>
      <c r="G37" s="17">
        <f aca="true" t="shared" si="32" ref="G37:G66">IF(ISNUMBER(G36),IF(MONTH(G36)=MONTH(G36+1),G36+1,""),"")</f>
        <v>38931</v>
      </c>
      <c r="H37" s="10">
        <f t="shared" si="20"/>
        <v>4</v>
      </c>
      <c r="I37" s="11">
        <f t="shared" si="21"/>
      </c>
      <c r="J37" s="18"/>
      <c r="K37" s="17">
        <f aca="true" t="shared" si="33" ref="K37:K66">IF(ISNUMBER(K36),IF(MONTH(K36)=MONTH(K36+1),K36+1,""),"")</f>
        <v>38962</v>
      </c>
      <c r="L37" s="10">
        <f t="shared" si="22"/>
        <v>7</v>
      </c>
      <c r="M37" s="11">
        <f t="shared" si="23"/>
      </c>
      <c r="N37" s="18"/>
      <c r="O37" s="17">
        <f aca="true" t="shared" si="34" ref="O37:O66">IF(ISNUMBER(O36),IF(MONTH(O36)=MONTH(O36+1),O36+1,""),"")</f>
        <v>38992</v>
      </c>
      <c r="P37" s="10">
        <f t="shared" si="24"/>
        <v>2</v>
      </c>
      <c r="Q37" s="11">
        <f t="shared" si="25"/>
      </c>
      <c r="R37" s="18"/>
      <c r="S37" s="17">
        <f aca="true" t="shared" si="35" ref="S37:S66">IF(ISNUMBER(S36),IF(MONTH(S36)=MONTH(S36+1),S36+1,""),"")</f>
        <v>39023</v>
      </c>
      <c r="T37" s="10">
        <f t="shared" si="26"/>
        <v>5</v>
      </c>
      <c r="U37" s="11">
        <f t="shared" si="27"/>
      </c>
      <c r="V37" s="18"/>
      <c r="W37" s="17">
        <f aca="true" t="shared" si="36" ref="W37:W66">IF(ISNUMBER(W36),IF(MONTH(W36)=MONTH(W36+1),W36+1,""),"")</f>
        <v>39053</v>
      </c>
      <c r="X37" s="10">
        <f t="shared" si="28"/>
        <v>7</v>
      </c>
      <c r="Y37" s="11">
        <f t="shared" si="29"/>
      </c>
      <c r="Z37" s="18"/>
      <c r="AA37" s="2"/>
      <c r="AB37" s="19"/>
    </row>
    <row r="38" spans="3:28" ht="15" customHeight="1">
      <c r="C38" s="17">
        <f t="shared" si="30"/>
        <v>38901</v>
      </c>
      <c r="D38" s="10">
        <f t="shared" si="19"/>
        <v>2</v>
      </c>
      <c r="E38" s="11">
        <f t="shared" si="31"/>
      </c>
      <c r="F38" s="18"/>
      <c r="G38" s="17">
        <f t="shared" si="32"/>
        <v>38932</v>
      </c>
      <c r="H38" s="10">
        <f t="shared" si="20"/>
        <v>5</v>
      </c>
      <c r="I38" s="11">
        <f t="shared" si="21"/>
      </c>
      <c r="J38" s="18"/>
      <c r="K38" s="17">
        <f t="shared" si="33"/>
        <v>38963</v>
      </c>
      <c r="L38" s="10">
        <f t="shared" si="22"/>
        <v>1</v>
      </c>
      <c r="M38" s="11">
        <f t="shared" si="23"/>
      </c>
      <c r="N38" s="18"/>
      <c r="O38" s="17">
        <f t="shared" si="34"/>
        <v>38993</v>
      </c>
      <c r="P38" s="10">
        <f t="shared" si="24"/>
        <v>3</v>
      </c>
      <c r="Q38" s="11" t="str">
        <f t="shared" si="25"/>
        <v>Tag d.dtsch.Einh.</v>
      </c>
      <c r="R38" s="18"/>
      <c r="S38" s="17">
        <f t="shared" si="35"/>
        <v>39024</v>
      </c>
      <c r="T38" s="10">
        <f t="shared" si="26"/>
        <v>6</v>
      </c>
      <c r="U38" s="11">
        <f t="shared" si="27"/>
      </c>
      <c r="V38" s="18"/>
      <c r="W38" s="17">
        <f t="shared" si="36"/>
        <v>39054</v>
      </c>
      <c r="X38" s="10">
        <f t="shared" si="28"/>
        <v>1</v>
      </c>
      <c r="Y38" s="11">
        <f t="shared" si="29"/>
      </c>
      <c r="Z38" s="18"/>
      <c r="AA38" s="2"/>
      <c r="AB38" s="19"/>
    </row>
    <row r="39" spans="3:28" ht="15" customHeight="1">
      <c r="C39" s="17">
        <f t="shared" si="30"/>
        <v>38902</v>
      </c>
      <c r="D39" s="10">
        <f t="shared" si="19"/>
        <v>3</v>
      </c>
      <c r="E39" s="11">
        <f t="shared" si="31"/>
      </c>
      <c r="F39" s="18"/>
      <c r="G39" s="17">
        <f t="shared" si="32"/>
        <v>38933</v>
      </c>
      <c r="H39" s="10">
        <f t="shared" si="20"/>
        <v>6</v>
      </c>
      <c r="I39" s="11">
        <f t="shared" si="21"/>
      </c>
      <c r="J39" s="18"/>
      <c r="K39" s="17">
        <f t="shared" si="33"/>
        <v>38964</v>
      </c>
      <c r="L39" s="10">
        <f t="shared" si="22"/>
        <v>2</v>
      </c>
      <c r="M39" s="11">
        <f t="shared" si="23"/>
      </c>
      <c r="N39" s="18"/>
      <c r="O39" s="17">
        <f t="shared" si="34"/>
        <v>38994</v>
      </c>
      <c r="P39" s="10">
        <f t="shared" si="24"/>
        <v>4</v>
      </c>
      <c r="Q39" s="11">
        <f t="shared" si="25"/>
      </c>
      <c r="R39" s="18"/>
      <c r="S39" s="17">
        <f t="shared" si="35"/>
        <v>39025</v>
      </c>
      <c r="T39" s="10">
        <f t="shared" si="26"/>
        <v>7</v>
      </c>
      <c r="U39" s="11">
        <f t="shared" si="27"/>
      </c>
      <c r="V39" s="18"/>
      <c r="W39" s="17">
        <f t="shared" si="36"/>
        <v>39055</v>
      </c>
      <c r="X39" s="10">
        <f t="shared" si="28"/>
        <v>2</v>
      </c>
      <c r="Y39" s="11">
        <f t="shared" si="29"/>
      </c>
      <c r="Z39" s="18"/>
      <c r="AA39" s="19"/>
      <c r="AB39" s="19"/>
    </row>
    <row r="40" spans="3:28" ht="15" customHeight="1">
      <c r="C40" s="17">
        <f t="shared" si="30"/>
        <v>38903</v>
      </c>
      <c r="D40" s="10">
        <f t="shared" si="19"/>
        <v>4</v>
      </c>
      <c r="E40" s="11">
        <f t="shared" si="31"/>
      </c>
      <c r="F40" s="18"/>
      <c r="G40" s="17">
        <f t="shared" si="32"/>
        <v>38934</v>
      </c>
      <c r="H40" s="10">
        <f t="shared" si="20"/>
        <v>7</v>
      </c>
      <c r="I40" s="11">
        <f t="shared" si="21"/>
      </c>
      <c r="J40" s="18"/>
      <c r="K40" s="17">
        <f t="shared" si="33"/>
        <v>38965</v>
      </c>
      <c r="L40" s="10">
        <f t="shared" si="22"/>
        <v>3</v>
      </c>
      <c r="M40" s="11">
        <f t="shared" si="23"/>
      </c>
      <c r="N40" s="18"/>
      <c r="O40" s="17">
        <f t="shared" si="34"/>
        <v>38995</v>
      </c>
      <c r="P40" s="10">
        <f t="shared" si="24"/>
        <v>5</v>
      </c>
      <c r="Q40" s="11">
        <f t="shared" si="25"/>
      </c>
      <c r="R40" s="18"/>
      <c r="S40" s="17">
        <f t="shared" si="35"/>
        <v>39026</v>
      </c>
      <c r="T40" s="10">
        <f t="shared" si="26"/>
        <v>1</v>
      </c>
      <c r="U40" s="11">
        <f t="shared" si="27"/>
      </c>
      <c r="V40" s="18"/>
      <c r="W40" s="17">
        <f t="shared" si="36"/>
        <v>39056</v>
      </c>
      <c r="X40" s="10">
        <f t="shared" si="28"/>
        <v>3</v>
      </c>
      <c r="Y40" s="11">
        <f t="shared" si="29"/>
      </c>
      <c r="Z40" s="18"/>
      <c r="AA40" s="19"/>
      <c r="AB40" s="19"/>
    </row>
    <row r="41" spans="3:28" ht="15" customHeight="1">
      <c r="C41" s="17">
        <f t="shared" si="30"/>
        <v>38904</v>
      </c>
      <c r="D41" s="10">
        <f t="shared" si="19"/>
        <v>5</v>
      </c>
      <c r="E41" s="11">
        <f t="shared" si="31"/>
      </c>
      <c r="F41" s="18"/>
      <c r="G41" s="17">
        <f t="shared" si="32"/>
        <v>38935</v>
      </c>
      <c r="H41" s="10">
        <f t="shared" si="20"/>
        <v>1</v>
      </c>
      <c r="I41" s="11">
        <f t="shared" si="21"/>
      </c>
      <c r="J41" s="18"/>
      <c r="K41" s="17">
        <f t="shared" si="33"/>
        <v>38966</v>
      </c>
      <c r="L41" s="10">
        <f t="shared" si="22"/>
        <v>4</v>
      </c>
      <c r="M41" s="11">
        <f t="shared" si="23"/>
      </c>
      <c r="N41" s="18"/>
      <c r="O41" s="17">
        <f t="shared" si="34"/>
        <v>38996</v>
      </c>
      <c r="P41" s="10">
        <f t="shared" si="24"/>
        <v>6</v>
      </c>
      <c r="Q41" s="11">
        <f t="shared" si="25"/>
      </c>
      <c r="R41" s="18"/>
      <c r="S41" s="17">
        <f t="shared" si="35"/>
        <v>39027</v>
      </c>
      <c r="T41" s="10">
        <f t="shared" si="26"/>
        <v>2</v>
      </c>
      <c r="U41" s="11">
        <f t="shared" si="27"/>
      </c>
      <c r="V41" s="18"/>
      <c r="W41" s="17">
        <f t="shared" si="36"/>
        <v>39057</v>
      </c>
      <c r="X41" s="10">
        <f t="shared" si="28"/>
        <v>4</v>
      </c>
      <c r="Y41" s="11">
        <f t="shared" si="29"/>
      </c>
      <c r="Z41" s="18"/>
      <c r="AA41" s="19"/>
      <c r="AB41" s="19"/>
    </row>
    <row r="42" spans="3:27" ht="15" customHeight="1">
      <c r="C42" s="17">
        <f t="shared" si="30"/>
        <v>38905</v>
      </c>
      <c r="D42" s="10">
        <f t="shared" si="19"/>
        <v>6</v>
      </c>
      <c r="E42" s="11">
        <f t="shared" si="31"/>
      </c>
      <c r="F42" s="18"/>
      <c r="G42" s="17">
        <f t="shared" si="32"/>
        <v>38936</v>
      </c>
      <c r="H42" s="10">
        <f t="shared" si="20"/>
        <v>2</v>
      </c>
      <c r="I42" s="11">
        <f t="shared" si="21"/>
      </c>
      <c r="J42" s="18"/>
      <c r="K42" s="17">
        <f t="shared" si="33"/>
        <v>38967</v>
      </c>
      <c r="L42" s="10">
        <f t="shared" si="22"/>
        <v>5</v>
      </c>
      <c r="M42" s="11">
        <f t="shared" si="23"/>
      </c>
      <c r="N42" s="18"/>
      <c r="O42" s="17">
        <f t="shared" si="34"/>
        <v>38997</v>
      </c>
      <c r="P42" s="10">
        <f t="shared" si="24"/>
        <v>7</v>
      </c>
      <c r="Q42" s="11">
        <f t="shared" si="25"/>
      </c>
      <c r="R42" s="18"/>
      <c r="S42" s="17">
        <f t="shared" si="35"/>
        <v>39028</v>
      </c>
      <c r="T42" s="10">
        <f t="shared" si="26"/>
        <v>3</v>
      </c>
      <c r="U42" s="11">
        <f t="shared" si="27"/>
      </c>
      <c r="V42" s="18"/>
      <c r="W42" s="17">
        <f t="shared" si="36"/>
        <v>39058</v>
      </c>
      <c r="X42" s="10">
        <f t="shared" si="28"/>
        <v>5</v>
      </c>
      <c r="Y42" s="11">
        <f t="shared" si="29"/>
      </c>
      <c r="Z42" s="18"/>
      <c r="AA42" s="19"/>
    </row>
    <row r="43" spans="3:27" ht="15" customHeight="1">
      <c r="C43" s="17">
        <f t="shared" si="30"/>
        <v>38906</v>
      </c>
      <c r="D43" s="10">
        <f t="shared" si="19"/>
        <v>7</v>
      </c>
      <c r="E43" s="11">
        <f t="shared" si="31"/>
      </c>
      <c r="F43" s="18"/>
      <c r="G43" s="17">
        <f t="shared" si="32"/>
        <v>38937</v>
      </c>
      <c r="H43" s="10">
        <f t="shared" si="20"/>
        <v>3</v>
      </c>
      <c r="I43" s="11">
        <f t="shared" si="21"/>
      </c>
      <c r="J43" s="18"/>
      <c r="K43" s="17">
        <f t="shared" si="33"/>
        <v>38968</v>
      </c>
      <c r="L43" s="10">
        <f t="shared" si="22"/>
        <v>6</v>
      </c>
      <c r="M43" s="11">
        <f t="shared" si="23"/>
      </c>
      <c r="N43" s="18"/>
      <c r="O43" s="17">
        <f t="shared" si="34"/>
        <v>38998</v>
      </c>
      <c r="P43" s="10">
        <f t="shared" si="24"/>
        <v>1</v>
      </c>
      <c r="Q43" s="11">
        <f t="shared" si="25"/>
      </c>
      <c r="R43" s="18"/>
      <c r="S43" s="17">
        <f t="shared" si="35"/>
        <v>39029</v>
      </c>
      <c r="T43" s="10">
        <f t="shared" si="26"/>
        <v>4</v>
      </c>
      <c r="U43" s="11">
        <f t="shared" si="27"/>
      </c>
      <c r="V43" s="18"/>
      <c r="W43" s="17">
        <f t="shared" si="36"/>
        <v>39059</v>
      </c>
      <c r="X43" s="10">
        <f t="shared" si="28"/>
        <v>6</v>
      </c>
      <c r="Y43" s="11">
        <f t="shared" si="29"/>
      </c>
      <c r="Z43" s="18"/>
      <c r="AA43" s="19"/>
    </row>
    <row r="44" spans="3:26" ht="15" customHeight="1">
      <c r="C44" s="17">
        <f t="shared" si="30"/>
        <v>38907</v>
      </c>
      <c r="D44" s="10">
        <f t="shared" si="19"/>
        <v>1</v>
      </c>
      <c r="E44" s="11">
        <f t="shared" si="31"/>
      </c>
      <c r="F44" s="18"/>
      <c r="G44" s="17">
        <f t="shared" si="32"/>
        <v>38938</v>
      </c>
      <c r="H44" s="10">
        <f t="shared" si="20"/>
        <v>4</v>
      </c>
      <c r="I44" s="11">
        <f t="shared" si="21"/>
      </c>
      <c r="J44" s="18"/>
      <c r="K44" s="17">
        <f t="shared" si="33"/>
        <v>38969</v>
      </c>
      <c r="L44" s="10">
        <f t="shared" si="22"/>
        <v>7</v>
      </c>
      <c r="M44" s="11">
        <f t="shared" si="23"/>
      </c>
      <c r="N44" s="18"/>
      <c r="O44" s="17">
        <f t="shared" si="34"/>
        <v>38999</v>
      </c>
      <c r="P44" s="10">
        <f t="shared" si="24"/>
        <v>2</v>
      </c>
      <c r="Q44" s="11">
        <f t="shared" si="25"/>
      </c>
      <c r="R44" s="18"/>
      <c r="S44" s="17">
        <f t="shared" si="35"/>
        <v>39030</v>
      </c>
      <c r="T44" s="10">
        <f t="shared" si="26"/>
        <v>5</v>
      </c>
      <c r="U44" s="11">
        <f t="shared" si="27"/>
      </c>
      <c r="V44" s="18"/>
      <c r="W44" s="17">
        <f t="shared" si="36"/>
        <v>39060</v>
      </c>
      <c r="X44" s="10">
        <f t="shared" si="28"/>
        <v>7</v>
      </c>
      <c r="Y44" s="11">
        <f t="shared" si="29"/>
      </c>
      <c r="Z44" s="18"/>
    </row>
    <row r="45" spans="3:26" ht="15" customHeight="1">
      <c r="C45" s="17">
        <f t="shared" si="30"/>
        <v>38908</v>
      </c>
      <c r="D45" s="10">
        <f t="shared" si="19"/>
        <v>2</v>
      </c>
      <c r="E45" s="11">
        <f t="shared" si="31"/>
      </c>
      <c r="F45" s="18"/>
      <c r="G45" s="17">
        <f t="shared" si="32"/>
        <v>38939</v>
      </c>
      <c r="H45" s="10">
        <f t="shared" si="20"/>
        <v>5</v>
      </c>
      <c r="I45" s="11">
        <f t="shared" si="21"/>
      </c>
      <c r="J45" s="18"/>
      <c r="K45" s="17">
        <f t="shared" si="33"/>
        <v>38970</v>
      </c>
      <c r="L45" s="10">
        <f t="shared" si="22"/>
        <v>1</v>
      </c>
      <c r="M45" s="11">
        <f t="shared" si="23"/>
      </c>
      <c r="N45" s="18"/>
      <c r="O45" s="17">
        <f t="shared" si="34"/>
        <v>39000</v>
      </c>
      <c r="P45" s="10">
        <f t="shared" si="24"/>
        <v>3</v>
      </c>
      <c r="Q45" s="11">
        <f t="shared" si="25"/>
      </c>
      <c r="R45" s="18"/>
      <c r="S45" s="17">
        <f t="shared" si="35"/>
        <v>39031</v>
      </c>
      <c r="T45" s="10">
        <f t="shared" si="26"/>
        <v>6</v>
      </c>
      <c r="U45" s="11">
        <f t="shared" si="27"/>
      </c>
      <c r="V45" s="18"/>
      <c r="W45" s="17">
        <f t="shared" si="36"/>
        <v>39061</v>
      </c>
      <c r="X45" s="10">
        <f t="shared" si="28"/>
        <v>1</v>
      </c>
      <c r="Y45" s="11">
        <f t="shared" si="29"/>
      </c>
      <c r="Z45" s="18"/>
    </row>
    <row r="46" spans="3:26" ht="15" customHeight="1">
      <c r="C46" s="17">
        <f t="shared" si="30"/>
        <v>38909</v>
      </c>
      <c r="D46" s="10">
        <f t="shared" si="19"/>
        <v>3</v>
      </c>
      <c r="E46" s="11">
        <f t="shared" si="31"/>
      </c>
      <c r="F46" s="18"/>
      <c r="G46" s="17">
        <f t="shared" si="32"/>
        <v>38940</v>
      </c>
      <c r="H46" s="10">
        <f t="shared" si="20"/>
        <v>6</v>
      </c>
      <c r="I46" s="11">
        <f t="shared" si="21"/>
      </c>
      <c r="J46" s="18"/>
      <c r="K46" s="17">
        <f t="shared" si="33"/>
        <v>38971</v>
      </c>
      <c r="L46" s="10">
        <f t="shared" si="22"/>
        <v>2</v>
      </c>
      <c r="M46" s="11">
        <f t="shared" si="23"/>
      </c>
      <c r="N46" s="18"/>
      <c r="O46" s="17">
        <f t="shared" si="34"/>
        <v>39001</v>
      </c>
      <c r="P46" s="10">
        <f t="shared" si="24"/>
        <v>4</v>
      </c>
      <c r="Q46" s="11">
        <f t="shared" si="25"/>
      </c>
      <c r="R46" s="18"/>
      <c r="S46" s="17">
        <f t="shared" si="35"/>
        <v>39032</v>
      </c>
      <c r="T46" s="10">
        <f t="shared" si="26"/>
        <v>7</v>
      </c>
      <c r="U46" s="11">
        <f t="shared" si="27"/>
      </c>
      <c r="V46" s="18"/>
      <c r="W46" s="17">
        <f t="shared" si="36"/>
        <v>39062</v>
      </c>
      <c r="X46" s="10">
        <f t="shared" si="28"/>
        <v>2</v>
      </c>
      <c r="Y46" s="11">
        <f t="shared" si="29"/>
      </c>
      <c r="Z46" s="18"/>
    </row>
    <row r="47" spans="3:26" ht="15" customHeight="1">
      <c r="C47" s="17">
        <f t="shared" si="30"/>
        <v>38910</v>
      </c>
      <c r="D47" s="10">
        <f t="shared" si="19"/>
        <v>4</v>
      </c>
      <c r="E47" s="11">
        <f t="shared" si="31"/>
      </c>
      <c r="F47" s="18"/>
      <c r="G47" s="17">
        <f t="shared" si="32"/>
        <v>38941</v>
      </c>
      <c r="H47" s="10">
        <f t="shared" si="20"/>
        <v>7</v>
      </c>
      <c r="I47" s="11">
        <f t="shared" si="21"/>
      </c>
      <c r="J47" s="18"/>
      <c r="K47" s="17">
        <f t="shared" si="33"/>
        <v>38972</v>
      </c>
      <c r="L47" s="10">
        <f t="shared" si="22"/>
        <v>3</v>
      </c>
      <c r="M47" s="11">
        <f t="shared" si="23"/>
      </c>
      <c r="N47" s="18"/>
      <c r="O47" s="17">
        <f t="shared" si="34"/>
        <v>39002</v>
      </c>
      <c r="P47" s="10">
        <f t="shared" si="24"/>
        <v>5</v>
      </c>
      <c r="Q47" s="11">
        <f t="shared" si="25"/>
      </c>
      <c r="R47" s="18"/>
      <c r="S47" s="17">
        <f t="shared" si="35"/>
        <v>39033</v>
      </c>
      <c r="T47" s="10">
        <f t="shared" si="26"/>
        <v>1</v>
      </c>
      <c r="U47" s="11">
        <f t="shared" si="27"/>
      </c>
      <c r="V47" s="18"/>
      <c r="W47" s="17">
        <f t="shared" si="36"/>
        <v>39063</v>
      </c>
      <c r="X47" s="10">
        <f t="shared" si="28"/>
        <v>3</v>
      </c>
      <c r="Y47" s="11">
        <f t="shared" si="29"/>
      </c>
      <c r="Z47" s="18"/>
    </row>
    <row r="48" spans="3:26" ht="15" customHeight="1">
      <c r="C48" s="17">
        <f t="shared" si="30"/>
        <v>38911</v>
      </c>
      <c r="D48" s="10">
        <f t="shared" si="19"/>
        <v>5</v>
      </c>
      <c r="E48" s="11">
        <f t="shared" si="31"/>
      </c>
      <c r="F48" s="18"/>
      <c r="G48" s="17">
        <f t="shared" si="32"/>
        <v>38942</v>
      </c>
      <c r="H48" s="10">
        <f t="shared" si="20"/>
        <v>1</v>
      </c>
      <c r="I48" s="11">
        <f t="shared" si="21"/>
      </c>
      <c r="J48" s="18"/>
      <c r="K48" s="17">
        <f t="shared" si="33"/>
        <v>38973</v>
      </c>
      <c r="L48" s="10">
        <f t="shared" si="22"/>
        <v>4</v>
      </c>
      <c r="M48" s="11">
        <f t="shared" si="23"/>
      </c>
      <c r="N48" s="18"/>
      <c r="O48" s="17">
        <f t="shared" si="34"/>
        <v>39003</v>
      </c>
      <c r="P48" s="10">
        <f t="shared" si="24"/>
        <v>6</v>
      </c>
      <c r="Q48" s="11">
        <f t="shared" si="25"/>
      </c>
      <c r="R48" s="18"/>
      <c r="S48" s="17">
        <f t="shared" si="35"/>
        <v>39034</v>
      </c>
      <c r="T48" s="10">
        <f t="shared" si="26"/>
        <v>2</v>
      </c>
      <c r="U48" s="11">
        <f t="shared" si="27"/>
      </c>
      <c r="V48" s="18"/>
      <c r="W48" s="17">
        <f t="shared" si="36"/>
        <v>39064</v>
      </c>
      <c r="X48" s="10">
        <f t="shared" si="28"/>
        <v>4</v>
      </c>
      <c r="Y48" s="11">
        <f t="shared" si="29"/>
      </c>
      <c r="Z48" s="18"/>
    </row>
    <row r="49" spans="3:26" ht="15" customHeight="1">
      <c r="C49" s="17">
        <f t="shared" si="30"/>
        <v>38912</v>
      </c>
      <c r="D49" s="10">
        <f t="shared" si="19"/>
        <v>6</v>
      </c>
      <c r="E49" s="11">
        <f t="shared" si="31"/>
      </c>
      <c r="F49" s="18"/>
      <c r="G49" s="17">
        <f t="shared" si="32"/>
        <v>38943</v>
      </c>
      <c r="H49" s="10">
        <f t="shared" si="20"/>
        <v>2</v>
      </c>
      <c r="I49" s="11">
        <f t="shared" si="21"/>
      </c>
      <c r="J49" s="18"/>
      <c r="K49" s="17">
        <f t="shared" si="33"/>
        <v>38974</v>
      </c>
      <c r="L49" s="10">
        <f t="shared" si="22"/>
        <v>5</v>
      </c>
      <c r="M49" s="11">
        <f t="shared" si="23"/>
      </c>
      <c r="N49" s="18"/>
      <c r="O49" s="17">
        <f t="shared" si="34"/>
        <v>39004</v>
      </c>
      <c r="P49" s="10">
        <f t="shared" si="24"/>
        <v>7</v>
      </c>
      <c r="Q49" s="11">
        <f t="shared" si="25"/>
      </c>
      <c r="R49" s="18"/>
      <c r="S49" s="17">
        <f t="shared" si="35"/>
        <v>39035</v>
      </c>
      <c r="T49" s="10">
        <f t="shared" si="26"/>
        <v>3</v>
      </c>
      <c r="U49" s="11">
        <f t="shared" si="27"/>
      </c>
      <c r="V49" s="18"/>
      <c r="W49" s="17">
        <f t="shared" si="36"/>
        <v>39065</v>
      </c>
      <c r="X49" s="10">
        <f t="shared" si="28"/>
        <v>5</v>
      </c>
      <c r="Y49" s="11">
        <f t="shared" si="29"/>
      </c>
      <c r="Z49" s="18"/>
    </row>
    <row r="50" spans="3:26" ht="15" customHeight="1">
      <c r="C50" s="17">
        <f t="shared" si="30"/>
        <v>38913</v>
      </c>
      <c r="D50" s="10">
        <f t="shared" si="19"/>
        <v>7</v>
      </c>
      <c r="E50" s="11">
        <f t="shared" si="31"/>
      </c>
      <c r="F50" s="18"/>
      <c r="G50" s="17">
        <f t="shared" si="32"/>
        <v>38944</v>
      </c>
      <c r="H50" s="10">
        <f t="shared" si="20"/>
        <v>3</v>
      </c>
      <c r="I50" s="11">
        <f t="shared" si="21"/>
      </c>
      <c r="J50" s="18"/>
      <c r="K50" s="17">
        <f t="shared" si="33"/>
        <v>38975</v>
      </c>
      <c r="L50" s="10">
        <f t="shared" si="22"/>
        <v>6</v>
      </c>
      <c r="M50" s="11">
        <f t="shared" si="23"/>
      </c>
      <c r="N50" s="18"/>
      <c r="O50" s="17">
        <f t="shared" si="34"/>
        <v>39005</v>
      </c>
      <c r="P50" s="10">
        <f t="shared" si="24"/>
        <v>1</v>
      </c>
      <c r="Q50" s="11">
        <f t="shared" si="25"/>
      </c>
      <c r="R50" s="18"/>
      <c r="S50" s="17">
        <f t="shared" si="35"/>
        <v>39036</v>
      </c>
      <c r="T50" s="10">
        <f t="shared" si="26"/>
        <v>4</v>
      </c>
      <c r="U50" s="11">
        <f t="shared" si="27"/>
      </c>
      <c r="V50" s="18"/>
      <c r="W50" s="17">
        <f t="shared" si="36"/>
        <v>39066</v>
      </c>
      <c r="X50" s="10">
        <f t="shared" si="28"/>
        <v>6</v>
      </c>
      <c r="Y50" s="11">
        <f t="shared" si="29"/>
      </c>
      <c r="Z50" s="18"/>
    </row>
    <row r="51" spans="3:26" ht="15" customHeight="1">
      <c r="C51" s="17">
        <f t="shared" si="30"/>
        <v>38914</v>
      </c>
      <c r="D51" s="10">
        <f t="shared" si="19"/>
        <v>1</v>
      </c>
      <c r="E51" s="11">
        <f t="shared" si="31"/>
      </c>
      <c r="F51" s="18"/>
      <c r="G51" s="17">
        <f t="shared" si="32"/>
        <v>38945</v>
      </c>
      <c r="H51" s="10">
        <f t="shared" si="20"/>
        <v>4</v>
      </c>
      <c r="I51" s="11">
        <f t="shared" si="21"/>
      </c>
      <c r="J51" s="18"/>
      <c r="K51" s="17">
        <f t="shared" si="33"/>
        <v>38976</v>
      </c>
      <c r="L51" s="10">
        <f t="shared" si="22"/>
        <v>7</v>
      </c>
      <c r="M51" s="11">
        <f t="shared" si="23"/>
      </c>
      <c r="N51" s="18"/>
      <c r="O51" s="17">
        <f t="shared" si="34"/>
        <v>39006</v>
      </c>
      <c r="P51" s="10">
        <f t="shared" si="24"/>
        <v>2</v>
      </c>
      <c r="Q51" s="11">
        <f t="shared" si="25"/>
      </c>
      <c r="R51" s="18"/>
      <c r="S51" s="17">
        <f t="shared" si="35"/>
        <v>39037</v>
      </c>
      <c r="T51" s="10">
        <f t="shared" si="26"/>
        <v>5</v>
      </c>
      <c r="U51" s="11">
        <f t="shared" si="27"/>
      </c>
      <c r="V51" s="18"/>
      <c r="W51" s="17">
        <f t="shared" si="36"/>
        <v>39067</v>
      </c>
      <c r="X51" s="10">
        <f t="shared" si="28"/>
        <v>7</v>
      </c>
      <c r="Y51" s="11">
        <f t="shared" si="29"/>
      </c>
      <c r="Z51" s="18"/>
    </row>
    <row r="52" spans="3:26" ht="15" customHeight="1">
      <c r="C52" s="17">
        <f t="shared" si="30"/>
        <v>38915</v>
      </c>
      <c r="D52" s="10">
        <f t="shared" si="19"/>
        <v>2</v>
      </c>
      <c r="E52" s="11">
        <f t="shared" si="31"/>
      </c>
      <c r="F52" s="18"/>
      <c r="G52" s="17">
        <f t="shared" si="32"/>
        <v>38946</v>
      </c>
      <c r="H52" s="10">
        <f t="shared" si="20"/>
        <v>5</v>
      </c>
      <c r="I52" s="11">
        <f t="shared" si="21"/>
      </c>
      <c r="J52" s="18"/>
      <c r="K52" s="17">
        <f t="shared" si="33"/>
        <v>38977</v>
      </c>
      <c r="L52" s="10">
        <f t="shared" si="22"/>
        <v>1</v>
      </c>
      <c r="M52" s="11">
        <f t="shared" si="23"/>
      </c>
      <c r="N52" s="18"/>
      <c r="O52" s="17">
        <f t="shared" si="34"/>
        <v>39007</v>
      </c>
      <c r="P52" s="10">
        <f t="shared" si="24"/>
        <v>3</v>
      </c>
      <c r="Q52" s="11">
        <f t="shared" si="25"/>
      </c>
      <c r="R52" s="18"/>
      <c r="S52" s="17">
        <f t="shared" si="35"/>
        <v>39038</v>
      </c>
      <c r="T52" s="10">
        <f t="shared" si="26"/>
        <v>6</v>
      </c>
      <c r="U52" s="11">
        <f t="shared" si="27"/>
      </c>
      <c r="V52" s="18"/>
      <c r="W52" s="17">
        <f t="shared" si="36"/>
        <v>39068</v>
      </c>
      <c r="X52" s="10">
        <f t="shared" si="28"/>
        <v>1</v>
      </c>
      <c r="Y52" s="11">
        <f t="shared" si="29"/>
      </c>
      <c r="Z52" s="18"/>
    </row>
    <row r="53" spans="3:26" ht="15" customHeight="1">
      <c r="C53" s="17">
        <f t="shared" si="30"/>
        <v>38916</v>
      </c>
      <c r="D53" s="10">
        <f t="shared" si="19"/>
        <v>3</v>
      </c>
      <c r="E53" s="11">
        <f t="shared" si="31"/>
      </c>
      <c r="F53" s="18"/>
      <c r="G53" s="17">
        <f t="shared" si="32"/>
        <v>38947</v>
      </c>
      <c r="H53" s="10">
        <f t="shared" si="20"/>
        <v>6</v>
      </c>
      <c r="I53" s="11">
        <f t="shared" si="21"/>
      </c>
      <c r="J53" s="18"/>
      <c r="K53" s="17">
        <f t="shared" si="33"/>
        <v>38978</v>
      </c>
      <c r="L53" s="10">
        <f t="shared" si="22"/>
        <v>2</v>
      </c>
      <c r="M53" s="11">
        <f t="shared" si="23"/>
      </c>
      <c r="N53" s="18"/>
      <c r="O53" s="17">
        <f t="shared" si="34"/>
        <v>39008</v>
      </c>
      <c r="P53" s="10">
        <f t="shared" si="24"/>
        <v>4</v>
      </c>
      <c r="Q53" s="11">
        <f t="shared" si="25"/>
      </c>
      <c r="R53" s="18"/>
      <c r="S53" s="17">
        <f t="shared" si="35"/>
        <v>39039</v>
      </c>
      <c r="T53" s="10">
        <f t="shared" si="26"/>
        <v>7</v>
      </c>
      <c r="U53" s="11">
        <f t="shared" si="27"/>
      </c>
      <c r="V53" s="18"/>
      <c r="W53" s="17">
        <f t="shared" si="36"/>
        <v>39069</v>
      </c>
      <c r="X53" s="10">
        <f t="shared" si="28"/>
        <v>2</v>
      </c>
      <c r="Y53" s="11">
        <f t="shared" si="29"/>
      </c>
      <c r="Z53" s="18"/>
    </row>
    <row r="54" spans="3:26" ht="15" customHeight="1">
      <c r="C54" s="17">
        <f t="shared" si="30"/>
        <v>38917</v>
      </c>
      <c r="D54" s="10">
        <f t="shared" si="19"/>
        <v>4</v>
      </c>
      <c r="E54" s="11">
        <f t="shared" si="31"/>
      </c>
      <c r="F54" s="18"/>
      <c r="G54" s="17">
        <f t="shared" si="32"/>
        <v>38948</v>
      </c>
      <c r="H54" s="10">
        <f t="shared" si="20"/>
        <v>7</v>
      </c>
      <c r="I54" s="11">
        <f t="shared" si="21"/>
      </c>
      <c r="J54" s="18"/>
      <c r="K54" s="17">
        <f t="shared" si="33"/>
        <v>38979</v>
      </c>
      <c r="L54" s="10">
        <f t="shared" si="22"/>
        <v>3</v>
      </c>
      <c r="M54" s="11">
        <f t="shared" si="23"/>
      </c>
      <c r="N54" s="18"/>
      <c r="O54" s="17">
        <f t="shared" si="34"/>
        <v>39009</v>
      </c>
      <c r="P54" s="10">
        <f t="shared" si="24"/>
        <v>5</v>
      </c>
      <c r="Q54" s="11">
        <f t="shared" si="25"/>
      </c>
      <c r="R54" s="18"/>
      <c r="S54" s="17">
        <f t="shared" si="35"/>
        <v>39040</v>
      </c>
      <c r="T54" s="10">
        <f t="shared" si="26"/>
        <v>1</v>
      </c>
      <c r="U54" s="11">
        <f t="shared" si="27"/>
      </c>
      <c r="V54" s="18"/>
      <c r="W54" s="17">
        <f t="shared" si="36"/>
        <v>39070</v>
      </c>
      <c r="X54" s="10">
        <f t="shared" si="28"/>
        <v>3</v>
      </c>
      <c r="Y54" s="11">
        <f t="shared" si="29"/>
      </c>
      <c r="Z54" s="18"/>
    </row>
    <row r="55" spans="3:26" ht="15" customHeight="1">
      <c r="C55" s="17">
        <f t="shared" si="30"/>
        <v>38918</v>
      </c>
      <c r="D55" s="10">
        <f t="shared" si="19"/>
        <v>5</v>
      </c>
      <c r="E55" s="11">
        <f t="shared" si="31"/>
      </c>
      <c r="F55" s="18"/>
      <c r="G55" s="17">
        <f t="shared" si="32"/>
        <v>38949</v>
      </c>
      <c r="H55" s="10">
        <f t="shared" si="20"/>
        <v>1</v>
      </c>
      <c r="I55" s="11">
        <f t="shared" si="21"/>
      </c>
      <c r="J55" s="18"/>
      <c r="K55" s="17">
        <f t="shared" si="33"/>
        <v>38980</v>
      </c>
      <c r="L55" s="10">
        <f t="shared" si="22"/>
        <v>4</v>
      </c>
      <c r="M55" s="11">
        <f t="shared" si="23"/>
      </c>
      <c r="N55" s="18"/>
      <c r="O55" s="17">
        <f t="shared" si="34"/>
        <v>39010</v>
      </c>
      <c r="P55" s="10">
        <f t="shared" si="24"/>
        <v>6</v>
      </c>
      <c r="Q55" s="11">
        <f t="shared" si="25"/>
      </c>
      <c r="R55" s="18"/>
      <c r="S55" s="17">
        <f t="shared" si="35"/>
        <v>39041</v>
      </c>
      <c r="T55" s="10">
        <f t="shared" si="26"/>
        <v>2</v>
      </c>
      <c r="U55" s="11">
        <f t="shared" si="27"/>
      </c>
      <c r="V55" s="18"/>
      <c r="W55" s="17">
        <f t="shared" si="36"/>
        <v>39071</v>
      </c>
      <c r="X55" s="10">
        <f t="shared" si="28"/>
        <v>4</v>
      </c>
      <c r="Y55" s="11">
        <f t="shared" si="29"/>
      </c>
      <c r="Z55" s="18"/>
    </row>
    <row r="56" spans="3:26" ht="15" customHeight="1">
      <c r="C56" s="17">
        <f t="shared" si="30"/>
        <v>38919</v>
      </c>
      <c r="D56" s="10">
        <f t="shared" si="19"/>
        <v>6</v>
      </c>
      <c r="E56" s="11">
        <f t="shared" si="31"/>
      </c>
      <c r="F56" s="18"/>
      <c r="G56" s="17">
        <f t="shared" si="32"/>
        <v>38950</v>
      </c>
      <c r="H56" s="10">
        <f t="shared" si="20"/>
        <v>2</v>
      </c>
      <c r="I56" s="11">
        <f t="shared" si="21"/>
      </c>
      <c r="J56" s="18"/>
      <c r="K56" s="17">
        <f t="shared" si="33"/>
        <v>38981</v>
      </c>
      <c r="L56" s="10">
        <f t="shared" si="22"/>
        <v>5</v>
      </c>
      <c r="M56" s="11">
        <f t="shared" si="23"/>
      </c>
      <c r="N56" s="18"/>
      <c r="O56" s="17">
        <f t="shared" si="34"/>
        <v>39011</v>
      </c>
      <c r="P56" s="10">
        <f t="shared" si="24"/>
        <v>7</v>
      </c>
      <c r="Q56" s="11">
        <f t="shared" si="25"/>
      </c>
      <c r="R56" s="18"/>
      <c r="S56" s="17">
        <f t="shared" si="35"/>
        <v>39042</v>
      </c>
      <c r="T56" s="10">
        <f t="shared" si="26"/>
        <v>3</v>
      </c>
      <c r="U56" s="11">
        <f t="shared" si="27"/>
      </c>
      <c r="V56" s="18"/>
      <c r="W56" s="17">
        <f t="shared" si="36"/>
        <v>39072</v>
      </c>
      <c r="X56" s="10">
        <f t="shared" si="28"/>
        <v>5</v>
      </c>
      <c r="Y56" s="11">
        <f t="shared" si="29"/>
      </c>
      <c r="Z56" s="18"/>
    </row>
    <row r="57" spans="3:26" ht="15" customHeight="1">
      <c r="C57" s="17">
        <f t="shared" si="30"/>
        <v>38920</v>
      </c>
      <c r="D57" s="10">
        <f t="shared" si="19"/>
        <v>7</v>
      </c>
      <c r="E57" s="11">
        <f t="shared" si="31"/>
      </c>
      <c r="F57" s="18"/>
      <c r="G57" s="17">
        <f t="shared" si="32"/>
        <v>38951</v>
      </c>
      <c r="H57" s="10">
        <f t="shared" si="20"/>
        <v>3</v>
      </c>
      <c r="I57" s="11">
        <f t="shared" si="21"/>
      </c>
      <c r="J57" s="18"/>
      <c r="K57" s="17">
        <f t="shared" si="33"/>
        <v>38982</v>
      </c>
      <c r="L57" s="10">
        <f t="shared" si="22"/>
        <v>6</v>
      </c>
      <c r="M57" s="11">
        <f t="shared" si="23"/>
      </c>
      <c r="N57" s="18"/>
      <c r="O57" s="17">
        <f t="shared" si="34"/>
        <v>39012</v>
      </c>
      <c r="P57" s="10">
        <f t="shared" si="24"/>
        <v>1</v>
      </c>
      <c r="Q57" s="11">
        <f t="shared" si="25"/>
      </c>
      <c r="R57" s="18"/>
      <c r="S57" s="17">
        <f t="shared" si="35"/>
        <v>39043</v>
      </c>
      <c r="T57" s="10">
        <f t="shared" si="26"/>
        <v>4</v>
      </c>
      <c r="U57" s="11">
        <f t="shared" si="27"/>
      </c>
      <c r="V57" s="18"/>
      <c r="W57" s="17">
        <f t="shared" si="36"/>
        <v>39073</v>
      </c>
      <c r="X57" s="10">
        <f t="shared" si="28"/>
        <v>6</v>
      </c>
      <c r="Y57" s="11">
        <f t="shared" si="29"/>
      </c>
      <c r="Z57" s="18"/>
    </row>
    <row r="58" spans="3:26" ht="15" customHeight="1">
      <c r="C58" s="17">
        <f t="shared" si="30"/>
        <v>38921</v>
      </c>
      <c r="D58" s="10">
        <f t="shared" si="19"/>
        <v>1</v>
      </c>
      <c r="E58" s="11">
        <f t="shared" si="31"/>
      </c>
      <c r="F58" s="18"/>
      <c r="G58" s="17">
        <f t="shared" si="32"/>
        <v>38952</v>
      </c>
      <c r="H58" s="10">
        <f t="shared" si="20"/>
        <v>4</v>
      </c>
      <c r="I58" s="11">
        <f t="shared" si="21"/>
      </c>
      <c r="J58" s="18"/>
      <c r="K58" s="17">
        <f t="shared" si="33"/>
        <v>38983</v>
      </c>
      <c r="L58" s="10">
        <f t="shared" si="22"/>
        <v>7</v>
      </c>
      <c r="M58" s="11">
        <f t="shared" si="23"/>
      </c>
      <c r="N58" s="18"/>
      <c r="O58" s="17">
        <f t="shared" si="34"/>
        <v>39013</v>
      </c>
      <c r="P58" s="10">
        <f t="shared" si="24"/>
        <v>2</v>
      </c>
      <c r="Q58" s="11">
        <f t="shared" si="25"/>
      </c>
      <c r="R58" s="18"/>
      <c r="S58" s="17">
        <f t="shared" si="35"/>
        <v>39044</v>
      </c>
      <c r="T58" s="10">
        <f t="shared" si="26"/>
        <v>5</v>
      </c>
      <c r="U58" s="11">
        <f t="shared" si="27"/>
      </c>
      <c r="V58" s="18"/>
      <c r="W58" s="17">
        <f t="shared" si="36"/>
        <v>39074</v>
      </c>
      <c r="X58" s="10">
        <f t="shared" si="28"/>
        <v>7</v>
      </c>
      <c r="Y58" s="11">
        <f t="shared" si="29"/>
      </c>
      <c r="Z58" s="18"/>
    </row>
    <row r="59" spans="3:26" ht="15" customHeight="1">
      <c r="C59" s="17">
        <f t="shared" si="30"/>
        <v>38922</v>
      </c>
      <c r="D59" s="10">
        <f t="shared" si="19"/>
        <v>2</v>
      </c>
      <c r="E59" s="11">
        <f t="shared" si="31"/>
      </c>
      <c r="F59" s="18"/>
      <c r="G59" s="17">
        <f t="shared" si="32"/>
        <v>38953</v>
      </c>
      <c r="H59" s="10">
        <f t="shared" si="20"/>
        <v>5</v>
      </c>
      <c r="I59" s="11">
        <f t="shared" si="21"/>
      </c>
      <c r="J59" s="18"/>
      <c r="K59" s="17">
        <f t="shared" si="33"/>
        <v>38984</v>
      </c>
      <c r="L59" s="10">
        <f t="shared" si="22"/>
        <v>1</v>
      </c>
      <c r="M59" s="11">
        <f t="shared" si="23"/>
      </c>
      <c r="N59" s="18"/>
      <c r="O59" s="17">
        <f t="shared" si="34"/>
        <v>39014</v>
      </c>
      <c r="P59" s="10">
        <f t="shared" si="24"/>
        <v>3</v>
      </c>
      <c r="Q59" s="11">
        <f t="shared" si="25"/>
      </c>
      <c r="R59" s="18"/>
      <c r="S59" s="17">
        <f t="shared" si="35"/>
        <v>39045</v>
      </c>
      <c r="T59" s="10">
        <f t="shared" si="26"/>
        <v>6</v>
      </c>
      <c r="U59" s="11">
        <f t="shared" si="27"/>
      </c>
      <c r="V59" s="18"/>
      <c r="W59" s="17">
        <f t="shared" si="36"/>
        <v>39075</v>
      </c>
      <c r="X59" s="10">
        <f t="shared" si="28"/>
        <v>1</v>
      </c>
      <c r="Y59" s="11" t="str">
        <f t="shared" si="29"/>
        <v>Heiligabend</v>
      </c>
      <c r="Z59" s="18"/>
    </row>
    <row r="60" spans="3:26" ht="15" customHeight="1">
      <c r="C60" s="17">
        <f t="shared" si="30"/>
        <v>38923</v>
      </c>
      <c r="D60" s="10">
        <f t="shared" si="19"/>
        <v>3</v>
      </c>
      <c r="E60" s="11">
        <f t="shared" si="31"/>
      </c>
      <c r="F60" s="18"/>
      <c r="G60" s="17">
        <f t="shared" si="32"/>
        <v>38954</v>
      </c>
      <c r="H60" s="10">
        <f t="shared" si="20"/>
        <v>6</v>
      </c>
      <c r="I60" s="11">
        <f t="shared" si="21"/>
      </c>
      <c r="J60" s="18"/>
      <c r="K60" s="17">
        <f t="shared" si="33"/>
        <v>38985</v>
      </c>
      <c r="L60" s="10">
        <f t="shared" si="22"/>
        <v>2</v>
      </c>
      <c r="M60" s="11">
        <f t="shared" si="23"/>
      </c>
      <c r="N60" s="18"/>
      <c r="O60" s="17">
        <f t="shared" si="34"/>
        <v>39015</v>
      </c>
      <c r="P60" s="10">
        <f t="shared" si="24"/>
        <v>4</v>
      </c>
      <c r="Q60" s="11">
        <f t="shared" si="25"/>
      </c>
      <c r="R60" s="18"/>
      <c r="S60" s="17">
        <f t="shared" si="35"/>
        <v>39046</v>
      </c>
      <c r="T60" s="10">
        <f t="shared" si="26"/>
        <v>7</v>
      </c>
      <c r="U60" s="11">
        <f t="shared" si="27"/>
      </c>
      <c r="V60" s="18"/>
      <c r="W60" s="17">
        <f t="shared" si="36"/>
        <v>39076</v>
      </c>
      <c r="X60" s="10">
        <f t="shared" si="28"/>
        <v>2</v>
      </c>
      <c r="Y60" s="11" t="str">
        <f t="shared" si="29"/>
        <v>1.Weihnachtstag</v>
      </c>
      <c r="Z60" s="18"/>
    </row>
    <row r="61" spans="3:26" ht="15" customHeight="1">
      <c r="C61" s="17">
        <f t="shared" si="30"/>
        <v>38924</v>
      </c>
      <c r="D61" s="10">
        <f t="shared" si="19"/>
        <v>4</v>
      </c>
      <c r="E61" s="11">
        <f t="shared" si="31"/>
      </c>
      <c r="F61" s="18"/>
      <c r="G61" s="17">
        <f t="shared" si="32"/>
        <v>38955</v>
      </c>
      <c r="H61" s="10">
        <f t="shared" si="20"/>
        <v>7</v>
      </c>
      <c r="I61" s="11">
        <f t="shared" si="21"/>
      </c>
      <c r="J61" s="18"/>
      <c r="K61" s="17">
        <f t="shared" si="33"/>
        <v>38986</v>
      </c>
      <c r="L61" s="10">
        <f t="shared" si="22"/>
        <v>3</v>
      </c>
      <c r="M61" s="11">
        <f t="shared" si="23"/>
      </c>
      <c r="N61" s="18"/>
      <c r="O61" s="17">
        <f t="shared" si="34"/>
        <v>39016</v>
      </c>
      <c r="P61" s="10">
        <f t="shared" si="24"/>
        <v>5</v>
      </c>
      <c r="Q61" s="11">
        <f t="shared" si="25"/>
      </c>
      <c r="R61" s="18"/>
      <c r="S61" s="17">
        <f t="shared" si="35"/>
        <v>39047</v>
      </c>
      <c r="T61" s="10">
        <f t="shared" si="26"/>
        <v>1</v>
      </c>
      <c r="U61" s="11">
        <f t="shared" si="27"/>
      </c>
      <c r="V61" s="18"/>
      <c r="W61" s="17">
        <f t="shared" si="36"/>
        <v>39077</v>
      </c>
      <c r="X61" s="10">
        <f t="shared" si="28"/>
        <v>3</v>
      </c>
      <c r="Y61" s="11" t="str">
        <f t="shared" si="29"/>
        <v>2.Weihnachtstag</v>
      </c>
      <c r="Z61" s="18"/>
    </row>
    <row r="62" spans="3:26" ht="15" customHeight="1">
      <c r="C62" s="17">
        <f t="shared" si="30"/>
        <v>38925</v>
      </c>
      <c r="D62" s="10">
        <f t="shared" si="19"/>
        <v>5</v>
      </c>
      <c r="E62" s="11">
        <f t="shared" si="31"/>
      </c>
      <c r="F62" s="18"/>
      <c r="G62" s="17">
        <f t="shared" si="32"/>
        <v>38956</v>
      </c>
      <c r="H62" s="10">
        <f t="shared" si="20"/>
        <v>1</v>
      </c>
      <c r="I62" s="11">
        <f t="shared" si="21"/>
      </c>
      <c r="J62" s="18"/>
      <c r="K62" s="17">
        <f t="shared" si="33"/>
        <v>38987</v>
      </c>
      <c r="L62" s="10">
        <f t="shared" si="22"/>
        <v>4</v>
      </c>
      <c r="M62" s="11">
        <f t="shared" si="23"/>
      </c>
      <c r="N62" s="18"/>
      <c r="O62" s="17">
        <f t="shared" si="34"/>
        <v>39017</v>
      </c>
      <c r="P62" s="10">
        <f t="shared" si="24"/>
        <v>6</v>
      </c>
      <c r="Q62" s="11">
        <f t="shared" si="25"/>
      </c>
      <c r="R62" s="18"/>
      <c r="S62" s="17">
        <f t="shared" si="35"/>
        <v>39048</v>
      </c>
      <c r="T62" s="10">
        <f t="shared" si="26"/>
        <v>2</v>
      </c>
      <c r="U62" s="11">
        <f t="shared" si="27"/>
      </c>
      <c r="V62" s="18"/>
      <c r="W62" s="17">
        <f t="shared" si="36"/>
        <v>39078</v>
      </c>
      <c r="X62" s="10">
        <f t="shared" si="28"/>
        <v>4</v>
      </c>
      <c r="Y62" s="11">
        <f t="shared" si="29"/>
      </c>
      <c r="Z62" s="18"/>
    </row>
    <row r="63" spans="3:26" ht="15" customHeight="1">
      <c r="C63" s="17">
        <f t="shared" si="30"/>
        <v>38926</v>
      </c>
      <c r="D63" s="10">
        <f t="shared" si="19"/>
        <v>6</v>
      </c>
      <c r="E63" s="11">
        <f t="shared" si="31"/>
      </c>
      <c r="F63" s="18"/>
      <c r="G63" s="17">
        <f t="shared" si="32"/>
        <v>38957</v>
      </c>
      <c r="H63" s="10">
        <f t="shared" si="20"/>
        <v>2</v>
      </c>
      <c r="I63" s="11">
        <f t="shared" si="21"/>
      </c>
      <c r="J63" s="18"/>
      <c r="K63" s="17">
        <f t="shared" si="33"/>
        <v>38988</v>
      </c>
      <c r="L63" s="10">
        <f t="shared" si="22"/>
        <v>5</v>
      </c>
      <c r="M63" s="11">
        <f t="shared" si="23"/>
      </c>
      <c r="N63" s="18"/>
      <c r="O63" s="17">
        <f t="shared" si="34"/>
        <v>39018</v>
      </c>
      <c r="P63" s="10">
        <f t="shared" si="24"/>
        <v>7</v>
      </c>
      <c r="Q63" s="11">
        <f t="shared" si="25"/>
      </c>
      <c r="R63" s="18"/>
      <c r="S63" s="17">
        <f t="shared" si="35"/>
        <v>39049</v>
      </c>
      <c r="T63" s="10">
        <f t="shared" si="26"/>
        <v>3</v>
      </c>
      <c r="U63" s="11">
        <f t="shared" si="27"/>
      </c>
      <c r="V63" s="18"/>
      <c r="W63" s="17">
        <f t="shared" si="36"/>
        <v>39079</v>
      </c>
      <c r="X63" s="10">
        <f t="shared" si="28"/>
        <v>5</v>
      </c>
      <c r="Y63" s="11">
        <f t="shared" si="29"/>
      </c>
      <c r="Z63" s="18"/>
    </row>
    <row r="64" spans="3:26" ht="15" customHeight="1">
      <c r="C64" s="17">
        <f t="shared" si="30"/>
        <v>38927</v>
      </c>
      <c r="D64" s="10">
        <f t="shared" si="19"/>
        <v>7</v>
      </c>
      <c r="E64" s="11">
        <f t="shared" si="31"/>
      </c>
      <c r="F64" s="18"/>
      <c r="G64" s="17">
        <f t="shared" si="32"/>
        <v>38958</v>
      </c>
      <c r="H64" s="10">
        <f t="shared" si="20"/>
        <v>3</v>
      </c>
      <c r="I64" s="11">
        <f t="shared" si="21"/>
      </c>
      <c r="J64" s="18"/>
      <c r="K64" s="17">
        <f t="shared" si="33"/>
        <v>38989</v>
      </c>
      <c r="L64" s="10">
        <f t="shared" si="22"/>
        <v>6</v>
      </c>
      <c r="M64" s="11">
        <f t="shared" si="23"/>
      </c>
      <c r="N64" s="18"/>
      <c r="O64" s="17">
        <f t="shared" si="34"/>
        <v>39019</v>
      </c>
      <c r="P64" s="10">
        <f t="shared" si="24"/>
        <v>1</v>
      </c>
      <c r="Q64" s="11">
        <f t="shared" si="25"/>
      </c>
      <c r="R64" s="18"/>
      <c r="S64" s="17">
        <f t="shared" si="35"/>
        <v>39050</v>
      </c>
      <c r="T64" s="10">
        <f t="shared" si="26"/>
        <v>4</v>
      </c>
      <c r="U64" s="11">
        <f t="shared" si="27"/>
      </c>
      <c r="V64" s="18"/>
      <c r="W64" s="17">
        <f t="shared" si="36"/>
        <v>39080</v>
      </c>
      <c r="X64" s="10">
        <f t="shared" si="28"/>
        <v>6</v>
      </c>
      <c r="Y64" s="11">
        <f t="shared" si="29"/>
      </c>
      <c r="Z64" s="18"/>
    </row>
    <row r="65" spans="3:26" ht="15" customHeight="1">
      <c r="C65" s="17">
        <f t="shared" si="30"/>
        <v>38928</v>
      </c>
      <c r="D65" s="10">
        <f t="shared" si="19"/>
        <v>1</v>
      </c>
      <c r="E65" s="11">
        <f t="shared" si="31"/>
      </c>
      <c r="F65" s="18"/>
      <c r="G65" s="17">
        <f t="shared" si="32"/>
        <v>38959</v>
      </c>
      <c r="H65" s="10">
        <f t="shared" si="20"/>
        <v>4</v>
      </c>
      <c r="I65" s="11">
        <f t="shared" si="21"/>
      </c>
      <c r="J65" s="18"/>
      <c r="K65" s="17">
        <f t="shared" si="33"/>
        <v>38990</v>
      </c>
      <c r="L65" s="10">
        <f t="shared" si="22"/>
        <v>7</v>
      </c>
      <c r="M65" s="11">
        <f t="shared" si="23"/>
      </c>
      <c r="N65" s="18"/>
      <c r="O65" s="17">
        <f t="shared" si="34"/>
        <v>39020</v>
      </c>
      <c r="P65" s="10">
        <f t="shared" si="24"/>
        <v>2</v>
      </c>
      <c r="Q65" s="11">
        <f t="shared" si="25"/>
      </c>
      <c r="R65" s="18"/>
      <c r="S65" s="17">
        <f t="shared" si="35"/>
        <v>39051</v>
      </c>
      <c r="T65" s="10">
        <f t="shared" si="26"/>
        <v>5</v>
      </c>
      <c r="U65" s="11">
        <f t="shared" si="27"/>
      </c>
      <c r="V65" s="18"/>
      <c r="W65" s="17">
        <f t="shared" si="36"/>
        <v>39081</v>
      </c>
      <c r="X65" s="10">
        <f t="shared" si="28"/>
        <v>7</v>
      </c>
      <c r="Y65" s="11">
        <f t="shared" si="29"/>
      </c>
      <c r="Z65" s="18"/>
    </row>
    <row r="66" spans="3:26" ht="15" customHeight="1" thickBot="1">
      <c r="C66" s="29">
        <f t="shared" si="30"/>
        <v>38929</v>
      </c>
      <c r="D66" s="30">
        <f t="shared" si="19"/>
        <v>2</v>
      </c>
      <c r="E66" s="31">
        <f t="shared" si="31"/>
      </c>
      <c r="F66" s="32"/>
      <c r="G66" s="29">
        <f t="shared" si="32"/>
        <v>38960</v>
      </c>
      <c r="H66" s="30">
        <f t="shared" si="20"/>
        <v>5</v>
      </c>
      <c r="I66" s="31">
        <f t="shared" si="21"/>
      </c>
      <c r="J66" s="32"/>
      <c r="K66" s="29">
        <f t="shared" si="33"/>
      </c>
      <c r="L66" s="30">
        <f t="shared" si="22"/>
      </c>
      <c r="M66" s="31">
        <f t="shared" si="23"/>
      </c>
      <c r="N66" s="32"/>
      <c r="O66" s="29">
        <f t="shared" si="34"/>
        <v>39021</v>
      </c>
      <c r="P66" s="30">
        <f t="shared" si="24"/>
        <v>3</v>
      </c>
      <c r="Q66" s="31">
        <f t="shared" si="25"/>
      </c>
      <c r="R66" s="32"/>
      <c r="S66" s="29">
        <f t="shared" si="35"/>
      </c>
      <c r="T66" s="30">
        <f t="shared" si="26"/>
      </c>
      <c r="U66" s="31">
        <f t="shared" si="27"/>
      </c>
      <c r="V66" s="32"/>
      <c r="W66" s="29">
        <f t="shared" si="36"/>
        <v>39082</v>
      </c>
      <c r="X66" s="30">
        <f t="shared" si="28"/>
        <v>1</v>
      </c>
      <c r="Y66" s="31" t="str">
        <f t="shared" si="29"/>
        <v>Silvester</v>
      </c>
      <c r="Z66" s="32"/>
    </row>
    <row r="67" spans="3:6" ht="15" customHeight="1">
      <c r="C67" s="21"/>
      <c r="D67" s="22"/>
      <c r="E67" s="2"/>
      <c r="F67" s="2"/>
    </row>
    <row r="68" ht="15" customHeight="1" hidden="1">
      <c r="W68" s="13">
        <v>40169</v>
      </c>
    </row>
    <row r="69" spans="23:26" ht="15" customHeight="1" hidden="1">
      <c r="W69" s="17">
        <f>IF(ISNUMBER(W68),IF(MONTH(W68)=MONTH(W68+1),W68+1,""),"")</f>
        <v>40170</v>
      </c>
      <c r="X69" s="37">
        <f aca="true" t="shared" si="37" ref="X69:X77">IF(W69&lt;&gt;"",WEEKDAY(W69),"")</f>
        <v>4</v>
      </c>
      <c r="Y69" s="38">
        <f>IF(W69=$AC$12,VLOOKUP(W69,$AC$12:$AD$24,2,TRUE),IF(W69=$AC$16,VLOOKUP(W69,$AC$12:$AD$24,2,TRUE),IF(W69=$AC$20,VLOOKUP(W69,$AC$12:$AD$24,2,TRUE),IF(W69=$AC$21,VLOOKUP(W69,$AC$12:$AD$24,2,TRUE),IF(W69=$AC$22,VLOOKUP(W69,$AC$12:$AD$24,2,TRUE),IF(W69=$AC$23,VLOOKUP(W69,$AC$12:$AD$24,2,TRUE),IF(W69=$AC$24,VLOOKUP(W69,$AC$12:$AD$24,2,TRUE),"")))))))</f>
      </c>
      <c r="Z69" s="18"/>
    </row>
    <row r="70" spans="15:26" ht="12.75" hidden="1">
      <c r="O70" s="13">
        <v>39835</v>
      </c>
      <c r="W70" s="17">
        <f>IF(ISNUMBER(W69),IF(MONTH(W69)=MONTH(W69+1),W69+1,""),"")</f>
        <v>40171</v>
      </c>
      <c r="X70" s="37">
        <f t="shared" si="37"/>
        <v>5</v>
      </c>
      <c r="Y70" s="38">
        <f aca="true" t="shared" si="38" ref="Y70:Y79">IF(W70=$AC$12,VLOOKUP(W70,$AC$12:$AD$24,2,TRUE),IF(W70=$AC$16,VLOOKUP(W70,$AC$12:$AD$24,2,TRUE),IF(W70=$AC$20,VLOOKUP(W70,$AC$12:$AD$24,2,TRUE),IF(W70=$AC$21,VLOOKUP(W70,$AC$12:$AD$24,2,TRUE),IF(W70=$AC$22,VLOOKUP(W70,$AC$12:$AD$24,2,TRUE),IF(W70=$AC$23,VLOOKUP(W70,$AC$12:$AD$24,2,TRUE),IF(W70=$AC$24,VLOOKUP(W70,$AC$12:$AD$24,2,TRUE),"")))))))</f>
      </c>
      <c r="Z70" s="18"/>
    </row>
    <row r="71" spans="15:26" ht="12.75" hidden="1">
      <c r="O71" s="17">
        <f>IF(ISNUMBER(O70),IF(MONTH(O70)=MONTH(O70+1),O70+1,""),"")</f>
        <v>39836</v>
      </c>
      <c r="P71" s="37">
        <f aca="true" t="shared" si="39" ref="P71:P77">IF(O71&lt;&gt;"",WEEKDAY(O71),"")</f>
        <v>6</v>
      </c>
      <c r="Q71" s="38">
        <f>IF(O71=$AC$12,VLOOKUP(O71,$AC$12:$AD$24,2,TRUE),IF(O71=$AC$16,VLOOKUP(O71,$AC$12:$AD$24,2,TRUE),IF(O71=$AC$20,VLOOKUP(O71,$AC$12:$AD$24,2,TRUE),IF(O71=$AC$21,VLOOKUP(O71,$AC$12:$AD$24,2,TRUE),IF(O71=$AC$22,VLOOKUP(O71,$AC$12:$AD$24,2,TRUE),IF(O71=$AC$23,VLOOKUP(O71,$AC$12:$AD$24,2,TRUE),IF(O71=$AC$24,VLOOKUP(O71,$AC$12:$AD$24,2,TRUE),"")))))))</f>
      </c>
      <c r="R71" s="18"/>
      <c r="W71" s="17">
        <f aca="true" t="shared" si="40" ref="W71:W77">IF(ISNUMBER(W70),IF(MONTH(W70)=MONTH(W70+1),W70+1,""),"")</f>
        <v>40172</v>
      </c>
      <c r="X71" s="37">
        <f t="shared" si="37"/>
        <v>6</v>
      </c>
      <c r="Y71" s="38">
        <f t="shared" si="38"/>
      </c>
      <c r="Z71" s="18"/>
    </row>
    <row r="72" spans="15:26" ht="12.75" hidden="1">
      <c r="O72" s="17">
        <f aca="true" t="shared" si="41" ref="O72:O77">IF(ISNUMBER(O71),IF(MONTH(O71)=MONTH(O71+1),O71+1,""),"")</f>
        <v>39837</v>
      </c>
      <c r="P72" s="37">
        <f t="shared" si="39"/>
        <v>7</v>
      </c>
      <c r="Q72" s="38">
        <f aca="true" t="shared" si="42" ref="Q72:Q77">IF(O72=$AC$12,VLOOKUP(O72,$AC$12:$AD$24,2,TRUE),IF(O72=$AC$16,VLOOKUP(O72,$AC$12:$AD$24,2,TRUE),IF(O72=$AC$20,VLOOKUP(O72,$AC$12:$AD$24,2,TRUE),IF(O72=$AC$21,VLOOKUP(O72,$AC$12:$AD$24,2,TRUE),IF(O72=$AC$22,VLOOKUP(O72,$AC$12:$AD$24,2,TRUE),IF(O72=$AC$23,VLOOKUP(O72,$AC$12:$AD$24,2,TRUE),IF(O72=$AC$24,VLOOKUP(O72,$AC$12:$AD$24,2,TRUE),"")))))))</f>
      </c>
      <c r="R72" s="18"/>
      <c r="W72" s="17">
        <f t="shared" si="40"/>
        <v>40173</v>
      </c>
      <c r="X72" s="37">
        <f t="shared" si="37"/>
        <v>7</v>
      </c>
      <c r="Y72" s="38">
        <f t="shared" si="38"/>
      </c>
      <c r="Z72" s="18"/>
    </row>
    <row r="73" spans="15:26" ht="12.75" hidden="1">
      <c r="O73" s="17">
        <f t="shared" si="41"/>
        <v>39838</v>
      </c>
      <c r="P73" s="37">
        <f t="shared" si="39"/>
        <v>1</v>
      </c>
      <c r="Q73" s="38">
        <f t="shared" si="42"/>
      </c>
      <c r="R73" s="18"/>
      <c r="W73" s="17">
        <f t="shared" si="40"/>
        <v>40174</v>
      </c>
      <c r="X73" s="37">
        <f t="shared" si="37"/>
        <v>1</v>
      </c>
      <c r="Y73" s="38">
        <f t="shared" si="38"/>
      </c>
      <c r="Z73" s="18"/>
    </row>
    <row r="74" spans="15:26" ht="12.75" hidden="1">
      <c r="O74" s="17">
        <f t="shared" si="41"/>
        <v>39839</v>
      </c>
      <c r="P74" s="37">
        <f t="shared" si="39"/>
        <v>2</v>
      </c>
      <c r="Q74" s="38">
        <f t="shared" si="42"/>
      </c>
      <c r="R74" s="18"/>
      <c r="W74" s="17">
        <f t="shared" si="40"/>
        <v>40175</v>
      </c>
      <c r="X74" s="37">
        <f t="shared" si="37"/>
        <v>2</v>
      </c>
      <c r="Y74" s="38">
        <f t="shared" si="38"/>
      </c>
      <c r="Z74" s="18"/>
    </row>
    <row r="75" spans="15:26" ht="12.75" hidden="1">
      <c r="O75" s="17">
        <f t="shared" si="41"/>
        <v>39840</v>
      </c>
      <c r="P75" s="37">
        <f t="shared" si="39"/>
        <v>3</v>
      </c>
      <c r="Q75" s="38">
        <f t="shared" si="42"/>
      </c>
      <c r="R75" s="18"/>
      <c r="W75" s="17">
        <f t="shared" si="40"/>
        <v>40176</v>
      </c>
      <c r="X75" s="37">
        <f t="shared" si="37"/>
        <v>3</v>
      </c>
      <c r="Y75" s="38">
        <f t="shared" si="38"/>
      </c>
      <c r="Z75" s="18"/>
    </row>
    <row r="76" spans="15:26" ht="12.75" hidden="1">
      <c r="O76" s="17">
        <f t="shared" si="41"/>
        <v>39841</v>
      </c>
      <c r="P76" s="37">
        <f t="shared" si="39"/>
        <v>4</v>
      </c>
      <c r="Q76" s="38">
        <f t="shared" si="42"/>
      </c>
      <c r="R76" s="18"/>
      <c r="W76" s="17">
        <f t="shared" si="40"/>
        <v>40177</v>
      </c>
      <c r="X76" s="37">
        <f t="shared" si="37"/>
        <v>4</v>
      </c>
      <c r="Y76" s="38">
        <f t="shared" si="38"/>
      </c>
      <c r="Z76" s="18"/>
    </row>
    <row r="77" spans="15:26" ht="12.75" hidden="1">
      <c r="O77" s="17">
        <f t="shared" si="41"/>
        <v>39842</v>
      </c>
      <c r="P77" s="37">
        <f t="shared" si="39"/>
        <v>5</v>
      </c>
      <c r="Q77" s="38">
        <f t="shared" si="42"/>
      </c>
      <c r="R77" s="18"/>
      <c r="W77" s="17">
        <f t="shared" si="40"/>
        <v>40178</v>
      </c>
      <c r="X77" s="37">
        <f t="shared" si="37"/>
        <v>5</v>
      </c>
      <c r="Y77" s="38">
        <f t="shared" si="38"/>
      </c>
      <c r="Z77" s="18"/>
    </row>
    <row r="78" spans="25:26" ht="12.75" hidden="1">
      <c r="Y78" s="38">
        <f t="shared" si="38"/>
      </c>
      <c r="Z78" s="18"/>
    </row>
    <row r="79" spans="25:26" ht="12.75" hidden="1">
      <c r="Y79" s="38">
        <f t="shared" si="38"/>
      </c>
      <c r="Z79" s="18"/>
    </row>
    <row r="80" ht="12.75" hidden="1"/>
  </sheetData>
  <sheetProtection/>
  <protectedRanges>
    <protectedRange sqref="F3:F33 J3:J33 Z36:Z66 V3:V33 Z3:Z33 C3 F36:F66 I36:J66 N36:N66 R36:R66 V36:V66 R3:R33 N3:N33 R71:R77 Z69:Z79" name="Bereich1_2"/>
  </protectedRanges>
  <mergeCells count="14">
    <mergeCell ref="K1:R1"/>
    <mergeCell ref="C2:F2"/>
    <mergeCell ref="G2:J2"/>
    <mergeCell ref="K2:N2"/>
    <mergeCell ref="O2:R2"/>
    <mergeCell ref="S2:V2"/>
    <mergeCell ref="W2:Z2"/>
    <mergeCell ref="C34:Z34"/>
    <mergeCell ref="C35:F35"/>
    <mergeCell ref="G35:J35"/>
    <mergeCell ref="K35:N35"/>
    <mergeCell ref="O35:R35"/>
    <mergeCell ref="S35:V35"/>
    <mergeCell ref="W35:Z35"/>
  </mergeCells>
  <conditionalFormatting sqref="K3:K33">
    <cfRule type="expression" priority="1" dxfId="18" stopIfTrue="1">
      <formula>WEEKDAY(L3)=7</formula>
    </cfRule>
    <cfRule type="expression" priority="2" dxfId="18" stopIfTrue="1">
      <formula>WEEKDAY(L3)=1</formula>
    </cfRule>
  </conditionalFormatting>
  <conditionalFormatting sqref="W69:W77 O71:O77">
    <cfRule type="expression" priority="3" dxfId="8" stopIfTrue="1">
      <formula>WEEKDAY(P69)=7</formula>
    </cfRule>
    <cfRule type="expression" priority="4" dxfId="7" stopIfTrue="1">
      <formula>WEEKDAY(P69)=1</formula>
    </cfRule>
  </conditionalFormatting>
  <conditionalFormatting sqref="C3:C33 G3:G33 O3:O33 S3:S33 W3:W33 C36:C66 G36:G66 K36:K66 O36:O66 S36:S66 W36:W66">
    <cfRule type="expression" priority="5" dxfId="0" stopIfTrue="1">
      <formula>WEEKDAY(D3)=7</formula>
    </cfRule>
    <cfRule type="expression" priority="6" dxfId="0" stopIfTrue="1">
      <formula>WEEKDAY(D3)=1</formula>
    </cfRule>
  </conditionalFormatting>
  <conditionalFormatting sqref="Q71:Q77 I32:I33">
    <cfRule type="expression" priority="7" dxfId="11" stopIfTrue="1">
      <formula>WEEKDAY(H32)=7</formula>
    </cfRule>
    <cfRule type="expression" priority="8" dxfId="10" stopIfTrue="1">
      <formula>WEEKDAY(H32)=1</formula>
    </cfRule>
  </conditionalFormatting>
  <conditionalFormatting sqref="M3:M33 E3:E33 I3:I31 Q4:Q33 U3:U33 Y3:Y33 E36 I36:I66 M36:M66 Q36:Q66 U36:U66 Y36:Y66">
    <cfRule type="expression" priority="9" dxfId="4" stopIfTrue="1">
      <formula>WEEKDAY(D3)=7</formula>
    </cfRule>
    <cfRule type="expression" priority="10" dxfId="4" stopIfTrue="1">
      <formula>WEEKDAY(D3)=1</formula>
    </cfRule>
  </conditionalFormatting>
  <conditionalFormatting sqref="P71:P77 X69:X77">
    <cfRule type="expression" priority="11" dxfId="8" stopIfTrue="1">
      <formula>WEEKDAY(P69)=7</formula>
    </cfRule>
    <cfRule type="expression" priority="12" dxfId="7" stopIfTrue="1">
      <formula>WEEKDAY(P69)=1</formula>
    </cfRule>
  </conditionalFormatting>
  <conditionalFormatting sqref="L3:L33 H32:H33">
    <cfRule type="expression" priority="13" dxfId="18" stopIfTrue="1">
      <formula>WEEKDAY(H3)=7</formula>
    </cfRule>
    <cfRule type="expression" priority="14" dxfId="18" stopIfTrue="1">
      <formula>WEEKDAY(H3)=1</formula>
    </cfRule>
  </conditionalFormatting>
  <conditionalFormatting sqref="N3:N33 F3:F33 J3:J33 R3:R33 V3:V33">
    <cfRule type="expression" priority="15" dxfId="4" stopIfTrue="1">
      <formula>WEEKDAY(D3)=7</formula>
    </cfRule>
    <cfRule type="expression" priority="16" dxfId="4" stopIfTrue="1">
      <formula>WEEKDAY(D3)=1</formula>
    </cfRule>
  </conditionalFormatting>
  <conditionalFormatting sqref="D3:D33 H3:H31 P3:P33 T3:T33 X3:X33 D36:D66 H36:H66 L36:L66 P36:P66 T36:T66 X36:X66">
    <cfRule type="expression" priority="17" dxfId="0" stopIfTrue="1">
      <formula>WEEKDAY(D3)=7</formula>
    </cfRule>
    <cfRule type="expression" priority="18" dxfId="0" stopIfTrue="1">
      <formula>WEEKDAY(D3)=1</formula>
    </cfRule>
  </conditionalFormatting>
  <conditionalFormatting sqref="R71:R77">
    <cfRule type="expression" priority="19" dxfId="8" stopIfTrue="1">
      <formula>WEEKDAY(P71)=7</formula>
    </cfRule>
    <cfRule type="expression" priority="20" dxfId="7" stopIfTrue="1">
      <formula>WEEKDAY(P71)=1</formula>
    </cfRule>
  </conditionalFormatting>
  <conditionalFormatting sqref="Y69:Y79">
    <cfRule type="expression" priority="21" dxfId="11" stopIfTrue="1">
      <formula>WEEKDAY(X69)=7</formula>
    </cfRule>
    <cfRule type="expression" priority="22" dxfId="10" stopIfTrue="1">
      <formula>WEEKDAY(X69)=1</formula>
    </cfRule>
    <cfRule type="expression" priority="23" dxfId="9" stopIfTrue="1">
      <formula>VALUE(W69)&lt;&gt;0</formula>
    </cfRule>
  </conditionalFormatting>
  <conditionalFormatting sqref="Z69:Z79">
    <cfRule type="expression" priority="24" dxfId="8" stopIfTrue="1">
      <formula>WEEKDAY(X69)=7</formula>
    </cfRule>
    <cfRule type="expression" priority="25" dxfId="7" stopIfTrue="1">
      <formula>WEEKDAY(X69)=1</formula>
    </cfRule>
    <cfRule type="expression" priority="26" dxfId="6" stopIfTrue="1">
      <formula>VALUE(W70)=24</formula>
    </cfRule>
  </conditionalFormatting>
  <conditionalFormatting sqref="Q3">
    <cfRule type="expression" priority="27" dxfId="5" stopIfTrue="1">
      <formula>WEEKDAY(P3)=7</formula>
    </cfRule>
    <cfRule type="expression" priority="28" dxfId="4" stopIfTrue="1">
      <formula>WEEKDAY(P3)=1</formula>
    </cfRule>
  </conditionalFormatting>
  <conditionalFormatting sqref="Z3:Z33 F36:F66 J36:J66 N36:N66 R36:R66 V36:V66 Z36:Z66">
    <cfRule type="expression" priority="29" dxfId="0" stopIfTrue="1">
      <formula>WEEKDAY(D3)=7</formula>
    </cfRule>
    <cfRule type="expression" priority="30" dxfId="0" stopIfTrue="1">
      <formula>WEEKDAY(D3)=1</formula>
    </cfRule>
  </conditionalFormatting>
  <conditionalFormatting sqref="E37:E66">
    <cfRule type="expression" priority="31" dxfId="0" stopIfTrue="1">
      <formula>WEEKDAY(D37)=7</formula>
    </cfRule>
    <cfRule type="expression" priority="32" dxfId="0" stopIfTrue="1">
      <formula>WEEKDAY(D37)=1</formula>
    </cfRule>
  </conditionalFormatting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="85" zoomScaleNormal="85" zoomScalePageLayoutView="0" workbookViewId="0" topLeftCell="A1">
      <selection activeCell="AG11" sqref="AG11"/>
    </sheetView>
  </sheetViews>
  <sheetFormatPr defaultColWidth="11.421875" defaultRowHeight="12.75"/>
  <cols>
    <col min="2" max="2" width="2.28125" style="0" customWidth="1"/>
    <col min="3" max="3" width="3.28125" style="0" customWidth="1"/>
    <col min="4" max="4" width="3.28125" style="1" customWidth="1"/>
    <col min="5" max="5" width="0.5625" style="0" customWidth="1"/>
    <col min="6" max="6" width="21.00390625" style="0" customWidth="1"/>
    <col min="7" max="8" width="3.28125" style="2" customWidth="1"/>
    <col min="9" max="9" width="0.2890625" style="2" customWidth="1"/>
    <col min="10" max="10" width="20.8515625" style="2" customWidth="1"/>
    <col min="11" max="12" width="3.28125" style="0" customWidth="1"/>
    <col min="13" max="13" width="0.13671875" style="0" customWidth="1"/>
    <col min="14" max="14" width="20.57421875" style="0" customWidth="1"/>
    <col min="15" max="16" width="3.28125" style="0" customWidth="1"/>
    <col min="17" max="17" width="0.2890625" style="0" customWidth="1"/>
    <col min="18" max="18" width="21.28125" style="0" customWidth="1"/>
    <col min="19" max="20" width="3.28125" style="0" customWidth="1"/>
    <col min="21" max="21" width="0.13671875" style="0" customWidth="1"/>
    <col min="22" max="22" width="21.28125" style="0" customWidth="1"/>
    <col min="23" max="24" width="3.28125" style="0" customWidth="1"/>
    <col min="25" max="25" width="0.42578125" style="0" customWidth="1"/>
    <col min="26" max="26" width="20.00390625" style="0" customWidth="1"/>
    <col min="27" max="27" width="2.28125" style="0" customWidth="1"/>
    <col min="28" max="28" width="3.28125" style="0" customWidth="1"/>
    <col min="29" max="30" width="0" style="0" hidden="1" customWidth="1"/>
  </cols>
  <sheetData>
    <row r="1" spans="3:26" ht="27" thickBot="1">
      <c r="C1" s="3"/>
      <c r="D1" s="67"/>
      <c r="E1" s="4"/>
      <c r="F1" s="67" t="s">
        <v>26</v>
      </c>
      <c r="G1" s="4"/>
      <c r="H1" s="4"/>
      <c r="I1" s="4"/>
      <c r="J1" s="69"/>
      <c r="K1" s="6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6" t="str">
        <f>IF(MOD(YEAR(C3),4)=0,"Schaltjahr",IF(AND(MOD(YEAR(C3),4)=0,MOD(YEAR(C3),100)*0),"Schaltjahr","kein Schaltjahr"))</f>
        <v>kein Schaltjahr</v>
      </c>
    </row>
    <row r="2" spans="1:26" ht="15" customHeight="1" thickBot="1">
      <c r="A2" s="7" t="s">
        <v>0</v>
      </c>
      <c r="C2" s="120">
        <f>C3</f>
        <v>43101</v>
      </c>
      <c r="D2" s="121"/>
      <c r="E2" s="121"/>
      <c r="F2" s="134"/>
      <c r="G2" s="120">
        <f>G3</f>
        <v>43132</v>
      </c>
      <c r="H2" s="121"/>
      <c r="I2" s="122"/>
      <c r="J2" s="123"/>
      <c r="K2" s="120">
        <f>K3</f>
        <v>43160</v>
      </c>
      <c r="L2" s="121"/>
      <c r="M2" s="122"/>
      <c r="N2" s="123"/>
      <c r="O2" s="120">
        <f>O3</f>
        <v>43191</v>
      </c>
      <c r="P2" s="121"/>
      <c r="Q2" s="122"/>
      <c r="R2" s="123"/>
      <c r="S2" s="120">
        <f>S3</f>
        <v>43221</v>
      </c>
      <c r="T2" s="121"/>
      <c r="U2" s="122"/>
      <c r="V2" s="123"/>
      <c r="W2" s="120">
        <f>W3</f>
        <v>43252</v>
      </c>
      <c r="X2" s="121"/>
      <c r="Y2" s="122"/>
      <c r="Z2" s="123"/>
    </row>
    <row r="3" spans="1:28" ht="15" customHeight="1">
      <c r="A3" s="8">
        <v>43101</v>
      </c>
      <c r="C3" s="135">
        <f>A3</f>
        <v>43101</v>
      </c>
      <c r="D3" s="72">
        <f aca="true" t="shared" si="0" ref="D3:D33">IF(C3&lt;&gt;"",WEEKDAY(C3),"")</f>
        <v>2</v>
      </c>
      <c r="E3" s="73">
        <f aca="true" t="shared" si="1" ref="E3:E33">IF(C3=$AC$12,VLOOKUP(C3,$AC$12:$AD$24,2,TRUE),IF(C3=$AC$16,VLOOKUP(C3,$AC$12:$AD$24,2,TRUE),IF(C3=$AC$20,VLOOKUP(C3,$AC$12:$AD$24,2,TRUE),IF(C3=$AC$21,VLOOKUP(C3,$AC$12:$AD$24,2,TRUE),IF(C3=$AC$22,VLOOKUP(C3,$AC$12:$AD$24,2,TRUE),IF(C3=$AC$23,VLOOKUP(C3,$AC$12:$AD$24,2,TRUE),IF(C3=$AC$24,VLOOKUP(C3,$AC$12:$AD$24,2,TRUE),"")))))))</f>
      </c>
      <c r="F3" s="136" t="s">
        <v>1</v>
      </c>
      <c r="G3" s="92">
        <f>C33+1</f>
        <v>43132</v>
      </c>
      <c r="H3" s="78">
        <f aca="true" t="shared" si="2" ref="H3:H32">IF(G3&lt;&gt;"",WEEKDAY(G3),"")</f>
        <v>5</v>
      </c>
      <c r="I3" s="79">
        <f aca="true" t="shared" si="3" ref="I3:I33">IF(G3=$AC$12,VLOOKUP(G3,$AC$12:$AD$24,2,TRUE),IF(G3=$AC$16,VLOOKUP(G3,$AC$12:$AD$24,2,TRUE),IF(G3=$AC$20,VLOOKUP(G3,$AC$12:$AD$24,2,TRUE),IF(G3=$AC$21,VLOOKUP(G3,$AC$12:$AD$24,2,TRUE),IF(G3=$AC$22,VLOOKUP(G3,$AC$12:$AD$24,2,TRUE),IF(G3=$AC$23,VLOOKUP(G3,$AC$12:$AD$24,2,TRUE),IF(G3=$AC$24,VLOOKUP(G3,$AC$12:$AD$24,2,TRUE),"")))))))</f>
      </c>
      <c r="J3" s="93"/>
      <c r="K3" s="13">
        <f>IF(MOD(YEAR(C3),4)=0,G31+1,IF(AND(MOD(YEAR(C3),4)=0,MOD(YEAR(C3),100)*0),G31+1,G30+1))</f>
        <v>43160</v>
      </c>
      <c r="L3" s="10">
        <f aca="true" t="shared" si="4" ref="L3:L33">IF(K3&lt;&gt;"",WEEKDAY(K3),"")</f>
        <v>5</v>
      </c>
      <c r="M3" s="11">
        <f aca="true" t="shared" si="5" ref="M3:M22">IF(K3=$AC$12,VLOOKUP(K3,$AC$12:$AD$24,2,TRUE),IF(K3=$AC$16,VLOOKUP(K3,$AC$12:$AD$24,2,TRUE),IF(K3=$AC$20,VLOOKUP(K3,$AC$12:$AD$24,2,TRUE),IF(K3=$AC$21,VLOOKUP(K3,$AC$12:$AD$24,2,TRUE),IF(K3=$AC$22,VLOOKUP(K3,$AC$12:$AD$24,2,TRUE),IF(K3=$AC$23,VLOOKUP(K3,$AC$12:$AD$24,2,TRUE),IF(K3=$AC$24,VLOOKUP(K3,$AC$12:$AD$24,2,TRUE),"")))))))</f>
      </c>
      <c r="N3" s="70"/>
      <c r="O3" s="14">
        <f>K33+1</f>
        <v>43191</v>
      </c>
      <c r="P3" s="10">
        <f aca="true" t="shared" si="6" ref="P3:P33">IF(O3&lt;&gt;"",WEEKDAY(O3),"")</f>
        <v>1</v>
      </c>
      <c r="Q3" s="11" t="str">
        <f aca="true" t="shared" si="7" ref="Q3:Q33">IF(O3=$AC$13,VLOOKUP(O3,$AC$12:$AD$24,2,TRUE),IF(O3=$AC$14,VLOOKUP(O3,$AC$12:$AD$24,2,TRUE),IF(O3=$AC$15,VLOOKUP(O3,$AC$12:$AD$24,2,TRUE),IF(O3=$AC$17,VLOOKUP(O3,$AC$12:$AD$24,2,TRUE),IF(O3=$AC$18,VLOOKUP(O3,$AC$12:$AD$24,2,TRUE),IF(O3=$AC$19,VLOOKUP(O3,$AC$12:$AD$24,2,TRUE),""))))))</f>
        <v>Ostersonntag</v>
      </c>
      <c r="R3" s="34"/>
      <c r="S3" s="75">
        <f>O32+1</f>
        <v>43221</v>
      </c>
      <c r="T3" s="72">
        <f aca="true" t="shared" si="8" ref="T3:T33">IF(S3&lt;&gt;"",WEEKDAY(S3),"")</f>
        <v>3</v>
      </c>
      <c r="U3" s="73" t="str">
        <f>IF(S3=$AC$12,VLOOKUP(S3,$AC$12:$AD$24,2,TRUE),IF(S3=$AC$16,VLOOKUP(S3,$AC$12:$AD$24,2,TRUE),IF(S3=$AC$20,VLOOKUP(S3,$AC$12:$AD$24,2,TRUE),IF(S3=$AC$21,VLOOKUP(S3,$AC$12:$AD$24,2,TRUE),IF(S3=$AC$22,VLOOKUP(S3,$AC$12:$AD$24,2,TRUE),IF(S3=$AC$23,VLOOKUP(S3,$AC$12:$AD$24,2,TRUE),IF(S3=$AC$24,VLOOKUP(S3,$AC$12:$AD$24,2,TRUE),"")))))))</f>
        <v>1.Mai</v>
      </c>
      <c r="V3" s="76"/>
      <c r="W3" s="14">
        <f>S33+1</f>
        <v>43252</v>
      </c>
      <c r="X3" s="15">
        <f aca="true" t="shared" si="9" ref="X3:X33">IF(W3&lt;&gt;"",WEEKDAY(W3),"")</f>
        <v>6</v>
      </c>
      <c r="Y3" s="11">
        <f aca="true" t="shared" si="10" ref="Y3:Y33">IF(W3=$AC$13,VLOOKUP(W3,$AC$12:$AD$24,2,TRUE),IF(W3=$AC$14,VLOOKUP(W3,$AC$12:$AD$24,2,TRUE),IF(W3=$AC$15,VLOOKUP(W3,$AC$12:$AD$24,2,TRUE),IF(W3=$AC$17,VLOOKUP(W3,$AC$12:$AD$24,2,TRUE),IF(W3=$AC$18,VLOOKUP(W3,$AC$12:$AD$24,2,TRUE),IF(W3=$AC$19,VLOOKUP(W3,$AC$12:$AD$24,2,TRUE),""))))))</f>
      </c>
      <c r="Z3" s="12"/>
      <c r="AA3" s="2"/>
      <c r="AB3" s="16"/>
    </row>
    <row r="4" spans="3:28" ht="15" customHeight="1">
      <c r="C4" s="77">
        <f aca="true" t="shared" si="11" ref="C4:C33">IF(ISNUMBER(C3),IF(MONTH(C3)=MONTH(C3+1),C3+1,""),"")</f>
        <v>43102</v>
      </c>
      <c r="D4" s="78">
        <f t="shared" si="0"/>
        <v>3</v>
      </c>
      <c r="E4" s="79">
        <f t="shared" si="1"/>
      </c>
      <c r="F4" s="95"/>
      <c r="G4" s="77">
        <f aca="true" t="shared" si="12" ref="G4:G33">IF(ISNUMBER(G3),IF(MONTH(G3)=MONTH(G3+1),G3+1,""),"")</f>
        <v>43133</v>
      </c>
      <c r="H4" s="78">
        <f t="shared" si="2"/>
        <v>6</v>
      </c>
      <c r="I4" s="79">
        <f t="shared" si="3"/>
      </c>
      <c r="J4" s="80"/>
      <c r="K4" s="17">
        <f aca="true" t="shared" si="13" ref="K4:K33">IF(ISNUMBER(K3),IF(MONTH(K3)=MONTH(K3+1),K3+1,""),"")</f>
        <v>43161</v>
      </c>
      <c r="L4" s="10">
        <f t="shared" si="4"/>
        <v>6</v>
      </c>
      <c r="M4" s="11">
        <f t="shared" si="5"/>
      </c>
      <c r="N4" s="18"/>
      <c r="O4" s="77">
        <f aca="true" t="shared" si="14" ref="O4:O33">IF(ISNUMBER(O3),IF(MONTH(O3)=MONTH(O3+1),O3+1,""),"")</f>
        <v>43192</v>
      </c>
      <c r="P4" s="78">
        <f t="shared" si="6"/>
        <v>2</v>
      </c>
      <c r="Q4" s="79" t="str">
        <f t="shared" si="7"/>
        <v>Ostermontag</v>
      </c>
      <c r="R4" s="80"/>
      <c r="S4" s="17">
        <f aca="true" t="shared" si="15" ref="S4:S33">IF(ISNUMBER(S3),IF(MONTH(S3)=MONTH(S3+1),S3+1,""),"")</f>
        <v>43222</v>
      </c>
      <c r="T4" s="10">
        <f t="shared" si="8"/>
        <v>4</v>
      </c>
      <c r="U4" s="11">
        <f aca="true" t="shared" si="16" ref="U4:U33">IF(S4=$AC$13,VLOOKUP(S4,$AC$12:$AD$24,2,TRUE),IF(S4=$AC$14,VLOOKUP(S4,$AC$12:$AD$24,2,TRUE),IF(S4=$AC$15,VLOOKUP(S4,$AC$12:$AD$24,2,TRUE),IF(S4=$AC$17,VLOOKUP(S4,$AC$12:$AD$24,2,TRUE),IF(S4=$AC$18,VLOOKUP(S4,$AC$12:$AD$24,2,TRUE),IF(S4=$AC$19,VLOOKUP(S4,$AC$12:$AD$24,2,TRUE),""))))))</f>
      </c>
      <c r="V4" s="18"/>
      <c r="W4" s="17">
        <f aca="true" t="shared" si="17" ref="W4:W33">IF(ISNUMBER(W3),IF(MONTH(W3)=MONTH(W3+1),W3+1,""),"")</f>
        <v>43253</v>
      </c>
      <c r="X4" s="10">
        <f t="shared" si="9"/>
        <v>7</v>
      </c>
      <c r="Y4" s="11">
        <f t="shared" si="10"/>
      </c>
      <c r="Z4" s="68" t="s">
        <v>20</v>
      </c>
      <c r="AA4" s="2"/>
      <c r="AB4" s="16"/>
    </row>
    <row r="5" spans="3:28" ht="15" customHeight="1">
      <c r="C5" s="77">
        <f t="shared" si="11"/>
        <v>43103</v>
      </c>
      <c r="D5" s="78">
        <f t="shared" si="0"/>
        <v>4</v>
      </c>
      <c r="E5" s="79">
        <f t="shared" si="1"/>
      </c>
      <c r="F5" s="96"/>
      <c r="G5" s="17">
        <f t="shared" si="12"/>
        <v>43134</v>
      </c>
      <c r="H5" s="10">
        <f t="shared" si="2"/>
        <v>7</v>
      </c>
      <c r="I5" s="11">
        <f t="shared" si="3"/>
      </c>
      <c r="J5" s="18"/>
      <c r="K5" s="17">
        <f t="shared" si="13"/>
        <v>43162</v>
      </c>
      <c r="L5" s="10">
        <f t="shared" si="4"/>
        <v>7</v>
      </c>
      <c r="M5" s="11">
        <f t="shared" si="5"/>
      </c>
      <c r="N5" s="18"/>
      <c r="O5" s="77">
        <f t="shared" si="14"/>
        <v>43193</v>
      </c>
      <c r="P5" s="78">
        <f t="shared" si="6"/>
        <v>3</v>
      </c>
      <c r="Q5" s="79">
        <f t="shared" si="7"/>
      </c>
      <c r="R5" s="107"/>
      <c r="S5" s="17">
        <f t="shared" si="15"/>
        <v>43223</v>
      </c>
      <c r="T5" s="10">
        <f t="shared" si="8"/>
        <v>5</v>
      </c>
      <c r="U5" s="11">
        <f t="shared" si="16"/>
      </c>
      <c r="V5" s="18"/>
      <c r="W5" s="17">
        <f t="shared" si="17"/>
        <v>43254</v>
      </c>
      <c r="X5" s="10">
        <f t="shared" si="9"/>
        <v>1</v>
      </c>
      <c r="Y5" s="11">
        <f t="shared" si="10"/>
      </c>
      <c r="Z5" s="68" t="s">
        <v>20</v>
      </c>
      <c r="AA5" s="2"/>
      <c r="AB5" s="16"/>
    </row>
    <row r="6" spans="3:28" ht="15" customHeight="1">
      <c r="C6" s="77">
        <f t="shared" si="11"/>
        <v>43104</v>
      </c>
      <c r="D6" s="78">
        <f t="shared" si="0"/>
        <v>5</v>
      </c>
      <c r="E6" s="79">
        <f t="shared" si="1"/>
      </c>
      <c r="F6" s="95"/>
      <c r="G6" s="17">
        <f t="shared" si="12"/>
        <v>43135</v>
      </c>
      <c r="H6" s="10">
        <f t="shared" si="2"/>
        <v>1</v>
      </c>
      <c r="I6" s="11">
        <f t="shared" si="3"/>
      </c>
      <c r="J6" s="68" t="s">
        <v>27</v>
      </c>
      <c r="K6" s="17">
        <f t="shared" si="13"/>
        <v>43163</v>
      </c>
      <c r="L6" s="10">
        <f t="shared" si="4"/>
        <v>1</v>
      </c>
      <c r="M6" s="11">
        <f t="shared" si="5"/>
      </c>
      <c r="N6" s="18"/>
      <c r="O6" s="17">
        <f t="shared" si="14"/>
        <v>43194</v>
      </c>
      <c r="P6" s="10">
        <f t="shared" si="6"/>
        <v>4</v>
      </c>
      <c r="Q6" s="11">
        <f t="shared" si="7"/>
      </c>
      <c r="R6" s="18"/>
      <c r="S6" s="17">
        <f t="shared" si="15"/>
        <v>43224</v>
      </c>
      <c r="T6" s="10">
        <f t="shared" si="8"/>
        <v>6</v>
      </c>
      <c r="U6" s="11">
        <f t="shared" si="16"/>
      </c>
      <c r="V6" s="18"/>
      <c r="W6" s="17">
        <f t="shared" si="17"/>
        <v>43255</v>
      </c>
      <c r="X6" s="10">
        <f t="shared" si="9"/>
        <v>2</v>
      </c>
      <c r="Y6" s="11">
        <f t="shared" si="10"/>
      </c>
      <c r="Z6" s="18"/>
      <c r="AA6" s="19"/>
      <c r="AB6" s="16"/>
    </row>
    <row r="7" spans="3:28" ht="15" customHeight="1">
      <c r="C7" s="77">
        <f t="shared" si="11"/>
        <v>43105</v>
      </c>
      <c r="D7" s="78">
        <f t="shared" si="0"/>
        <v>6</v>
      </c>
      <c r="E7" s="79">
        <f t="shared" si="1"/>
      </c>
      <c r="F7" s="95"/>
      <c r="G7" s="17">
        <f t="shared" si="12"/>
        <v>43136</v>
      </c>
      <c r="H7" s="10">
        <f t="shared" si="2"/>
        <v>2</v>
      </c>
      <c r="I7" s="11">
        <f t="shared" si="3"/>
      </c>
      <c r="J7" s="68"/>
      <c r="K7" s="17">
        <f t="shared" si="13"/>
        <v>43164</v>
      </c>
      <c r="L7" s="10">
        <f t="shared" si="4"/>
        <v>2</v>
      </c>
      <c r="M7" s="11">
        <f t="shared" si="5"/>
      </c>
      <c r="N7" s="18"/>
      <c r="O7" s="17">
        <f t="shared" si="14"/>
        <v>43195</v>
      </c>
      <c r="P7" s="10">
        <f t="shared" si="6"/>
        <v>5</v>
      </c>
      <c r="Q7" s="11">
        <f t="shared" si="7"/>
      </c>
      <c r="R7" s="18"/>
      <c r="S7" s="17">
        <f t="shared" si="15"/>
        <v>43225</v>
      </c>
      <c r="T7" s="10">
        <f t="shared" si="8"/>
        <v>7</v>
      </c>
      <c r="U7" s="11">
        <f t="shared" si="16"/>
      </c>
      <c r="V7" s="18"/>
      <c r="W7" s="81">
        <f t="shared" si="17"/>
        <v>43256</v>
      </c>
      <c r="X7" s="82">
        <f t="shared" si="9"/>
        <v>3</v>
      </c>
      <c r="Y7" s="83">
        <f t="shared" si="10"/>
      </c>
      <c r="Z7" s="84"/>
      <c r="AA7" s="19"/>
      <c r="AB7" s="16"/>
    </row>
    <row r="8" spans="3:28" ht="15" customHeight="1">
      <c r="C8" s="77">
        <f t="shared" si="11"/>
        <v>43106</v>
      </c>
      <c r="D8" s="78">
        <f t="shared" si="0"/>
        <v>7</v>
      </c>
      <c r="E8" s="79">
        <f t="shared" si="1"/>
      </c>
      <c r="F8" s="95"/>
      <c r="G8" s="17">
        <f t="shared" si="12"/>
        <v>43137</v>
      </c>
      <c r="H8" s="10">
        <f t="shared" si="2"/>
        <v>3</v>
      </c>
      <c r="I8" s="11">
        <f t="shared" si="3"/>
      </c>
      <c r="J8" s="18"/>
      <c r="K8" s="17">
        <f t="shared" si="13"/>
        <v>43165</v>
      </c>
      <c r="L8" s="10">
        <f t="shared" si="4"/>
        <v>3</v>
      </c>
      <c r="M8" s="11">
        <f t="shared" si="5"/>
      </c>
      <c r="N8" s="18"/>
      <c r="O8" s="71">
        <f t="shared" si="14"/>
        <v>43196</v>
      </c>
      <c r="P8" s="72">
        <f t="shared" si="6"/>
        <v>6</v>
      </c>
      <c r="Q8" s="73">
        <f t="shared" si="7"/>
      </c>
      <c r="R8" s="74"/>
      <c r="S8" s="17">
        <f t="shared" si="15"/>
        <v>43226</v>
      </c>
      <c r="T8" s="10">
        <f t="shared" si="8"/>
        <v>1</v>
      </c>
      <c r="U8" s="11">
        <f t="shared" si="16"/>
      </c>
      <c r="V8" s="18"/>
      <c r="W8" s="17">
        <f t="shared" si="17"/>
        <v>43257</v>
      </c>
      <c r="X8" s="10">
        <f t="shared" si="9"/>
        <v>4</v>
      </c>
      <c r="Y8" s="11">
        <f t="shared" si="10"/>
      </c>
      <c r="Z8" s="18"/>
      <c r="AA8" s="19"/>
      <c r="AB8" s="16"/>
    </row>
    <row r="9" spans="3:28" ht="15" customHeight="1">
      <c r="C9" s="17">
        <f t="shared" si="11"/>
        <v>43107</v>
      </c>
      <c r="D9" s="10">
        <f t="shared" si="0"/>
        <v>1</v>
      </c>
      <c r="E9" s="11">
        <f t="shared" si="1"/>
      </c>
      <c r="F9" s="110" t="s">
        <v>16</v>
      </c>
      <c r="G9" s="17">
        <f t="shared" si="12"/>
        <v>43138</v>
      </c>
      <c r="H9" s="10">
        <f t="shared" si="2"/>
        <v>4</v>
      </c>
      <c r="I9" s="11">
        <f t="shared" si="3"/>
      </c>
      <c r="J9" s="18"/>
      <c r="K9" s="17">
        <f t="shared" si="13"/>
        <v>43166</v>
      </c>
      <c r="L9" s="10">
        <f t="shared" si="4"/>
        <v>4</v>
      </c>
      <c r="M9" s="11">
        <f t="shared" si="5"/>
      </c>
      <c r="N9" s="18"/>
      <c r="O9" s="17">
        <f t="shared" si="14"/>
        <v>43197</v>
      </c>
      <c r="P9" s="10">
        <f t="shared" si="6"/>
        <v>7</v>
      </c>
      <c r="Q9" s="11">
        <f t="shared" si="7"/>
      </c>
      <c r="R9" s="18"/>
      <c r="S9" s="17">
        <f t="shared" si="15"/>
        <v>43227</v>
      </c>
      <c r="T9" s="10">
        <f t="shared" si="8"/>
        <v>2</v>
      </c>
      <c r="U9" s="11">
        <f t="shared" si="16"/>
      </c>
      <c r="V9" s="18"/>
      <c r="W9" s="17">
        <f t="shared" si="17"/>
        <v>43258</v>
      </c>
      <c r="X9" s="10">
        <f t="shared" si="9"/>
        <v>5</v>
      </c>
      <c r="Y9" s="11">
        <f t="shared" si="10"/>
      </c>
      <c r="Z9" s="18"/>
      <c r="AA9" s="19"/>
      <c r="AB9" s="16"/>
    </row>
    <row r="10" spans="3:28" ht="15" customHeight="1">
      <c r="C10" s="108">
        <f t="shared" si="11"/>
        <v>43108</v>
      </c>
      <c r="D10" s="109">
        <f t="shared" si="0"/>
        <v>2</v>
      </c>
      <c r="E10" s="73">
        <f t="shared" si="1"/>
      </c>
      <c r="G10" s="17">
        <f t="shared" si="12"/>
        <v>43139</v>
      </c>
      <c r="H10" s="10">
        <f t="shared" si="2"/>
        <v>5</v>
      </c>
      <c r="I10" s="11">
        <f t="shared" si="3"/>
      </c>
      <c r="J10" s="18"/>
      <c r="K10" s="17">
        <f t="shared" si="13"/>
        <v>43167</v>
      </c>
      <c r="L10" s="10">
        <f t="shared" si="4"/>
        <v>5</v>
      </c>
      <c r="M10" s="11">
        <f t="shared" si="5"/>
      </c>
      <c r="N10" s="18"/>
      <c r="O10" s="43">
        <f t="shared" si="14"/>
        <v>43198</v>
      </c>
      <c r="P10" s="40">
        <f t="shared" si="6"/>
        <v>1</v>
      </c>
      <c r="Q10" s="41">
        <f t="shared" si="7"/>
      </c>
      <c r="R10" s="44"/>
      <c r="S10" s="17">
        <f t="shared" si="15"/>
        <v>43228</v>
      </c>
      <c r="T10" s="10">
        <f t="shared" si="8"/>
        <v>3</v>
      </c>
      <c r="U10" s="11">
        <f t="shared" si="16"/>
      </c>
      <c r="V10" s="18"/>
      <c r="W10" s="17">
        <f t="shared" si="17"/>
        <v>43259</v>
      </c>
      <c r="X10" s="10">
        <f t="shared" si="9"/>
        <v>6</v>
      </c>
      <c r="Y10" s="11">
        <f t="shared" si="10"/>
      </c>
      <c r="Z10" s="18"/>
      <c r="AA10" s="19"/>
      <c r="AB10" s="16"/>
    </row>
    <row r="11" spans="3:26" ht="15" customHeight="1">
      <c r="C11" s="17">
        <f t="shared" si="11"/>
        <v>43109</v>
      </c>
      <c r="D11" s="10">
        <f t="shared" si="0"/>
        <v>3</v>
      </c>
      <c r="E11" s="11">
        <f t="shared" si="1"/>
      </c>
      <c r="F11" s="18"/>
      <c r="G11" s="17">
        <f t="shared" si="12"/>
        <v>43140</v>
      </c>
      <c r="H11" s="10">
        <f t="shared" si="2"/>
        <v>6</v>
      </c>
      <c r="I11" s="11">
        <f t="shared" si="3"/>
      </c>
      <c r="J11" s="18"/>
      <c r="K11" s="17">
        <f t="shared" si="13"/>
        <v>43168</v>
      </c>
      <c r="L11" s="10">
        <f t="shared" si="4"/>
        <v>6</v>
      </c>
      <c r="M11" s="11">
        <f t="shared" si="5"/>
      </c>
      <c r="N11" s="18"/>
      <c r="O11" s="71">
        <f t="shared" si="14"/>
        <v>43199</v>
      </c>
      <c r="P11" s="72">
        <f t="shared" si="6"/>
        <v>2</v>
      </c>
      <c r="Q11" s="73">
        <f t="shared" si="7"/>
      </c>
      <c r="R11" s="74"/>
      <c r="S11" s="17">
        <f t="shared" si="15"/>
        <v>43229</v>
      </c>
      <c r="T11" s="10">
        <f t="shared" si="8"/>
        <v>4</v>
      </c>
      <c r="U11" s="11">
        <f t="shared" si="16"/>
      </c>
      <c r="V11" s="18"/>
      <c r="W11" s="17">
        <f t="shared" si="17"/>
        <v>43260</v>
      </c>
      <c r="X11" s="10">
        <f t="shared" si="9"/>
        <v>7</v>
      </c>
      <c r="Y11" s="11">
        <f t="shared" si="10"/>
      </c>
      <c r="Z11" s="18"/>
    </row>
    <row r="12" spans="3:30" ht="15" customHeight="1">
      <c r="C12" s="17">
        <f t="shared" si="11"/>
        <v>43110</v>
      </c>
      <c r="D12" s="10">
        <f t="shared" si="0"/>
        <v>4</v>
      </c>
      <c r="E12" s="11">
        <f t="shared" si="1"/>
      </c>
      <c r="F12" s="25"/>
      <c r="G12" s="17">
        <f t="shared" si="12"/>
        <v>43141</v>
      </c>
      <c r="H12" s="10">
        <f t="shared" si="2"/>
        <v>7</v>
      </c>
      <c r="I12" s="11">
        <f t="shared" si="3"/>
      </c>
      <c r="J12" s="18"/>
      <c r="K12" s="17">
        <f t="shared" si="13"/>
        <v>43169</v>
      </c>
      <c r="L12" s="10">
        <f t="shared" si="4"/>
        <v>7</v>
      </c>
      <c r="M12" s="11">
        <f t="shared" si="5"/>
      </c>
      <c r="N12" s="52"/>
      <c r="O12" s="71">
        <f t="shared" si="14"/>
        <v>43200</v>
      </c>
      <c r="P12" s="72">
        <f t="shared" si="6"/>
        <v>3</v>
      </c>
      <c r="Q12" s="73">
        <f t="shared" si="7"/>
      </c>
      <c r="R12" s="74"/>
      <c r="S12" s="17">
        <f t="shared" si="15"/>
        <v>43230</v>
      </c>
      <c r="T12" s="10">
        <f t="shared" si="8"/>
        <v>5</v>
      </c>
      <c r="U12" s="11" t="str">
        <f t="shared" si="16"/>
        <v>Himmelfahrt</v>
      </c>
      <c r="V12" s="68" t="s">
        <v>30</v>
      </c>
      <c r="W12" s="17">
        <f t="shared" si="17"/>
        <v>43261</v>
      </c>
      <c r="X12" s="10">
        <f t="shared" si="9"/>
        <v>1</v>
      </c>
      <c r="Y12" s="11">
        <f t="shared" si="10"/>
      </c>
      <c r="Z12" s="18"/>
      <c r="AB12" s="2"/>
      <c r="AC12" s="16">
        <f>K1</f>
        <v>0</v>
      </c>
      <c r="AD12" s="36" t="s">
        <v>1</v>
      </c>
    </row>
    <row r="13" spans="3:30" ht="15" customHeight="1">
      <c r="C13" s="17">
        <f t="shared" si="11"/>
        <v>43111</v>
      </c>
      <c r="D13" s="10">
        <f t="shared" si="0"/>
        <v>5</v>
      </c>
      <c r="E13" s="11">
        <f t="shared" si="1"/>
      </c>
      <c r="F13" s="25"/>
      <c r="G13" s="17">
        <f t="shared" si="12"/>
        <v>43142</v>
      </c>
      <c r="H13" s="10">
        <f t="shared" si="2"/>
        <v>1</v>
      </c>
      <c r="I13" s="11">
        <f t="shared" si="3"/>
      </c>
      <c r="J13" s="18"/>
      <c r="K13" s="17">
        <f t="shared" si="13"/>
        <v>43170</v>
      </c>
      <c r="L13" s="10">
        <f t="shared" si="4"/>
        <v>1</v>
      </c>
      <c r="M13" s="11">
        <f t="shared" si="5"/>
      </c>
      <c r="N13" s="18"/>
      <c r="O13" s="71">
        <f t="shared" si="14"/>
        <v>43201</v>
      </c>
      <c r="P13" s="72">
        <f t="shared" si="6"/>
        <v>4</v>
      </c>
      <c r="Q13" s="73">
        <f t="shared" si="7"/>
      </c>
      <c r="R13" s="74"/>
      <c r="S13" s="77">
        <f t="shared" si="15"/>
        <v>43231</v>
      </c>
      <c r="T13" s="78">
        <f t="shared" si="8"/>
        <v>6</v>
      </c>
      <c r="U13" s="79">
        <f t="shared" si="16"/>
      </c>
      <c r="V13" s="90" t="s">
        <v>29</v>
      </c>
      <c r="W13" s="17">
        <f t="shared" si="17"/>
        <v>43262</v>
      </c>
      <c r="X13" s="10">
        <f t="shared" si="9"/>
        <v>2</v>
      </c>
      <c r="Y13" s="11">
        <f t="shared" si="10"/>
      </c>
      <c r="Z13" s="18"/>
      <c r="AB13" s="2"/>
      <c r="AC13" s="16">
        <f>AC14-2</f>
        <v>43189</v>
      </c>
      <c r="AD13" s="36" t="s">
        <v>2</v>
      </c>
    </row>
    <row r="14" spans="3:30" ht="15" customHeight="1">
      <c r="C14" s="17">
        <f t="shared" si="11"/>
        <v>43112</v>
      </c>
      <c r="D14" s="10">
        <f t="shared" si="0"/>
        <v>6</v>
      </c>
      <c r="E14" s="11">
        <f t="shared" si="1"/>
      </c>
      <c r="F14" s="25"/>
      <c r="G14" s="17">
        <f t="shared" si="12"/>
        <v>43143</v>
      </c>
      <c r="H14" s="10">
        <f t="shared" si="2"/>
        <v>2</v>
      </c>
      <c r="I14" s="11">
        <f t="shared" si="3"/>
      </c>
      <c r="J14" s="18"/>
      <c r="K14" s="17">
        <f t="shared" si="13"/>
        <v>43171</v>
      </c>
      <c r="L14" s="10">
        <f t="shared" si="4"/>
        <v>2</v>
      </c>
      <c r="M14" s="11">
        <f t="shared" si="5"/>
      </c>
      <c r="N14" s="18"/>
      <c r="O14" s="71">
        <f t="shared" si="14"/>
        <v>43202</v>
      </c>
      <c r="P14" s="72">
        <f t="shared" si="6"/>
        <v>5</v>
      </c>
      <c r="Q14" s="73">
        <f t="shared" si="7"/>
      </c>
      <c r="R14" s="74"/>
      <c r="S14" s="17">
        <f t="shared" si="15"/>
        <v>43232</v>
      </c>
      <c r="T14" s="10">
        <f t="shared" si="8"/>
        <v>7</v>
      </c>
      <c r="U14" s="11">
        <f t="shared" si="16"/>
      </c>
      <c r="V14" s="90" t="s">
        <v>29</v>
      </c>
      <c r="W14" s="17">
        <f t="shared" si="17"/>
        <v>43263</v>
      </c>
      <c r="X14" s="10">
        <f t="shared" si="9"/>
        <v>3</v>
      </c>
      <c r="Y14" s="11">
        <f t="shared" si="10"/>
      </c>
      <c r="Z14" s="18"/>
      <c r="AB14" s="2"/>
      <c r="AC14" s="16">
        <f>DOLLAR((DAY(MINUTE(YEAR(C12)/38)/2+55)&amp;".4."&amp;YEAR(C12))/7,)*7-6</f>
        <v>43191</v>
      </c>
      <c r="AD14" s="36" t="s">
        <v>3</v>
      </c>
    </row>
    <row r="15" spans="3:30" ht="15" customHeight="1">
      <c r="C15" s="17">
        <f t="shared" si="11"/>
        <v>43113</v>
      </c>
      <c r="D15" s="10">
        <f t="shared" si="0"/>
        <v>7</v>
      </c>
      <c r="E15" s="11">
        <f t="shared" si="1"/>
      </c>
      <c r="F15" s="25"/>
      <c r="G15" s="17">
        <f t="shared" si="12"/>
        <v>43144</v>
      </c>
      <c r="H15" s="10">
        <f t="shared" si="2"/>
        <v>3</v>
      </c>
      <c r="I15" s="11">
        <f t="shared" si="3"/>
      </c>
      <c r="J15" s="18"/>
      <c r="K15" s="17">
        <f t="shared" si="13"/>
        <v>43172</v>
      </c>
      <c r="L15" s="10">
        <f t="shared" si="4"/>
        <v>3</v>
      </c>
      <c r="M15" s="11">
        <f t="shared" si="5"/>
      </c>
      <c r="N15" s="18"/>
      <c r="O15" s="71">
        <f t="shared" si="14"/>
        <v>43203</v>
      </c>
      <c r="P15" s="72">
        <f t="shared" si="6"/>
        <v>6</v>
      </c>
      <c r="Q15" s="73">
        <f t="shared" si="7"/>
      </c>
      <c r="R15" s="74"/>
      <c r="S15" s="17">
        <f t="shared" si="15"/>
        <v>43233</v>
      </c>
      <c r="T15" s="10">
        <f t="shared" si="8"/>
        <v>1</v>
      </c>
      <c r="U15" s="11">
        <f t="shared" si="16"/>
      </c>
      <c r="V15" s="90" t="s">
        <v>29</v>
      </c>
      <c r="W15" s="17">
        <f t="shared" si="17"/>
        <v>43264</v>
      </c>
      <c r="X15" s="10">
        <f t="shared" si="9"/>
        <v>4</v>
      </c>
      <c r="Y15" s="11">
        <f t="shared" si="10"/>
      </c>
      <c r="Z15" s="18"/>
      <c r="AB15" s="19"/>
      <c r="AC15" s="16">
        <f>AC14+1</f>
        <v>43192</v>
      </c>
      <c r="AD15" s="36" t="s">
        <v>4</v>
      </c>
    </row>
    <row r="16" spans="3:30" ht="15" customHeight="1">
      <c r="C16" s="17">
        <f t="shared" si="11"/>
        <v>43114</v>
      </c>
      <c r="D16" s="10">
        <f t="shared" si="0"/>
        <v>1</v>
      </c>
      <c r="E16" s="11">
        <f t="shared" si="1"/>
      </c>
      <c r="F16" s="25"/>
      <c r="G16" s="17">
        <f t="shared" si="12"/>
        <v>43145</v>
      </c>
      <c r="H16" s="10">
        <f t="shared" si="2"/>
        <v>4</v>
      </c>
      <c r="I16" s="11">
        <f t="shared" si="3"/>
      </c>
      <c r="J16" s="18"/>
      <c r="K16" s="17">
        <f t="shared" si="13"/>
        <v>43173</v>
      </c>
      <c r="L16" s="10">
        <f t="shared" si="4"/>
        <v>4</v>
      </c>
      <c r="M16" s="11">
        <f t="shared" si="5"/>
      </c>
      <c r="N16" s="18"/>
      <c r="O16" s="81">
        <f t="shared" si="14"/>
        <v>43204</v>
      </c>
      <c r="P16" s="82">
        <f t="shared" si="6"/>
        <v>7</v>
      </c>
      <c r="Q16" s="83">
        <f t="shared" si="7"/>
      </c>
      <c r="R16" s="84"/>
      <c r="S16" s="17">
        <f t="shared" si="15"/>
        <v>43234</v>
      </c>
      <c r="T16" s="10">
        <f t="shared" si="8"/>
        <v>2</v>
      </c>
      <c r="U16" s="11">
        <f t="shared" si="16"/>
      </c>
      <c r="V16" s="18"/>
      <c r="W16" s="17">
        <f t="shared" si="17"/>
        <v>43265</v>
      </c>
      <c r="X16" s="10">
        <f t="shared" si="9"/>
        <v>5</v>
      </c>
      <c r="Y16" s="11">
        <f t="shared" si="10"/>
      </c>
      <c r="Z16" s="18"/>
      <c r="AB16" s="19"/>
      <c r="AC16" s="16">
        <f>S3</f>
        <v>43221</v>
      </c>
      <c r="AD16" s="27" t="s">
        <v>5</v>
      </c>
    </row>
    <row r="17" spans="3:30" ht="15" customHeight="1">
      <c r="C17" s="17">
        <f t="shared" si="11"/>
        <v>43115</v>
      </c>
      <c r="D17" s="10">
        <f t="shared" si="0"/>
        <v>2</v>
      </c>
      <c r="E17" s="11">
        <f t="shared" si="1"/>
      </c>
      <c r="F17" s="25"/>
      <c r="G17" s="17">
        <f t="shared" si="12"/>
        <v>43146</v>
      </c>
      <c r="H17" s="10">
        <f t="shared" si="2"/>
        <v>5</v>
      </c>
      <c r="I17" s="11">
        <f t="shared" si="3"/>
      </c>
      <c r="J17" s="18"/>
      <c r="K17" s="17">
        <f t="shared" si="13"/>
        <v>43174</v>
      </c>
      <c r="L17" s="10">
        <f t="shared" si="4"/>
        <v>5</v>
      </c>
      <c r="M17" s="11">
        <f t="shared" si="5"/>
      </c>
      <c r="N17" s="18"/>
      <c r="O17" s="17">
        <f t="shared" si="14"/>
        <v>43205</v>
      </c>
      <c r="P17" s="10">
        <f t="shared" si="6"/>
        <v>1</v>
      </c>
      <c r="Q17" s="11">
        <f t="shared" si="7"/>
      </c>
      <c r="R17" s="68" t="s">
        <v>19</v>
      </c>
      <c r="S17" s="17">
        <f t="shared" si="15"/>
        <v>43235</v>
      </c>
      <c r="T17" s="10">
        <f t="shared" si="8"/>
        <v>3</v>
      </c>
      <c r="U17" s="11">
        <f t="shared" si="16"/>
      </c>
      <c r="V17" s="18"/>
      <c r="W17" s="17">
        <f t="shared" si="17"/>
        <v>43266</v>
      </c>
      <c r="X17" s="10">
        <f t="shared" si="9"/>
        <v>6</v>
      </c>
      <c r="Y17" s="11">
        <f t="shared" si="10"/>
      </c>
      <c r="Z17" s="18"/>
      <c r="AB17" s="19"/>
      <c r="AC17" s="16">
        <f>AC14+39</f>
        <v>43230</v>
      </c>
      <c r="AD17" s="36" t="s">
        <v>6</v>
      </c>
    </row>
    <row r="18" spans="3:30" ht="15" customHeight="1">
      <c r="C18" s="17">
        <f t="shared" si="11"/>
        <v>43116</v>
      </c>
      <c r="D18" s="10">
        <f t="shared" si="0"/>
        <v>3</v>
      </c>
      <c r="E18" s="11">
        <f t="shared" si="1"/>
      </c>
      <c r="F18" s="25"/>
      <c r="G18" s="17">
        <f t="shared" si="12"/>
        <v>43147</v>
      </c>
      <c r="H18" s="10">
        <f t="shared" si="2"/>
        <v>6</v>
      </c>
      <c r="I18" s="11">
        <f t="shared" si="3"/>
      </c>
      <c r="J18" s="18"/>
      <c r="K18" s="17">
        <f t="shared" si="13"/>
        <v>43175</v>
      </c>
      <c r="L18" s="10">
        <f t="shared" si="4"/>
        <v>6</v>
      </c>
      <c r="M18" s="11">
        <f t="shared" si="5"/>
      </c>
      <c r="N18" s="18"/>
      <c r="O18" s="17">
        <f t="shared" si="14"/>
        <v>43206</v>
      </c>
      <c r="P18" s="10">
        <f t="shared" si="6"/>
        <v>2</v>
      </c>
      <c r="Q18" s="11">
        <f t="shared" si="7"/>
      </c>
      <c r="R18" s="18"/>
      <c r="S18" s="17">
        <f t="shared" si="15"/>
        <v>43236</v>
      </c>
      <c r="T18" s="10">
        <f t="shared" si="8"/>
        <v>4</v>
      </c>
      <c r="U18" s="11">
        <f t="shared" si="16"/>
      </c>
      <c r="V18" s="18"/>
      <c r="W18" s="17">
        <f t="shared" si="17"/>
        <v>43267</v>
      </c>
      <c r="X18" s="10">
        <f t="shared" si="9"/>
        <v>7</v>
      </c>
      <c r="Y18" s="11">
        <f t="shared" si="10"/>
      </c>
      <c r="Z18" s="18"/>
      <c r="AB18" s="19"/>
      <c r="AC18" s="16">
        <f>AC14+49</f>
        <v>43240</v>
      </c>
      <c r="AD18" s="36" t="s">
        <v>7</v>
      </c>
    </row>
    <row r="19" spans="3:30" ht="15" customHeight="1">
      <c r="C19" s="17">
        <f t="shared" si="11"/>
        <v>43117</v>
      </c>
      <c r="D19" s="10">
        <f t="shared" si="0"/>
        <v>4</v>
      </c>
      <c r="E19" s="11">
        <f t="shared" si="1"/>
      </c>
      <c r="F19" s="25"/>
      <c r="G19" s="17">
        <f t="shared" si="12"/>
        <v>43148</v>
      </c>
      <c r="H19" s="10">
        <f t="shared" si="2"/>
        <v>7</v>
      </c>
      <c r="I19" s="11">
        <f t="shared" si="3"/>
      </c>
      <c r="J19" s="18"/>
      <c r="K19" s="17">
        <f t="shared" si="13"/>
        <v>43176</v>
      </c>
      <c r="L19" s="10">
        <f t="shared" si="4"/>
        <v>7</v>
      </c>
      <c r="M19" s="11">
        <f t="shared" si="5"/>
      </c>
      <c r="N19" s="18"/>
      <c r="O19" s="71">
        <f t="shared" si="14"/>
        <v>43207</v>
      </c>
      <c r="P19" s="72">
        <f t="shared" si="6"/>
        <v>3</v>
      </c>
      <c r="Q19" s="73">
        <f t="shared" si="7"/>
      </c>
      <c r="R19" s="74"/>
      <c r="S19" s="71">
        <f t="shared" si="15"/>
        <v>43237</v>
      </c>
      <c r="T19" s="72">
        <f t="shared" si="8"/>
        <v>5</v>
      </c>
      <c r="U19" s="73">
        <f t="shared" si="16"/>
      </c>
      <c r="V19" s="74"/>
      <c r="W19" s="17">
        <f t="shared" si="17"/>
        <v>43268</v>
      </c>
      <c r="X19" s="10">
        <f t="shared" si="9"/>
        <v>1</v>
      </c>
      <c r="Y19" s="11">
        <f t="shared" si="10"/>
      </c>
      <c r="Z19" s="45"/>
      <c r="AB19" s="19"/>
      <c r="AC19" s="16">
        <f>AC18+1</f>
        <v>43241</v>
      </c>
      <c r="AD19" s="36" t="s">
        <v>8</v>
      </c>
    </row>
    <row r="20" spans="3:30" ht="15" customHeight="1">
      <c r="C20" s="17">
        <f t="shared" si="11"/>
        <v>43118</v>
      </c>
      <c r="D20" s="10">
        <f t="shared" si="0"/>
        <v>5</v>
      </c>
      <c r="E20" s="11">
        <f t="shared" si="1"/>
      </c>
      <c r="F20" s="25"/>
      <c r="G20" s="17">
        <f t="shared" si="12"/>
        <v>43149</v>
      </c>
      <c r="H20" s="10">
        <f t="shared" si="2"/>
        <v>1</v>
      </c>
      <c r="I20" s="11">
        <f t="shared" si="3"/>
      </c>
      <c r="J20" s="18"/>
      <c r="K20" s="17">
        <f t="shared" si="13"/>
        <v>43177</v>
      </c>
      <c r="L20" s="10">
        <f t="shared" si="4"/>
        <v>1</v>
      </c>
      <c r="M20" s="11">
        <f t="shared" si="5"/>
      </c>
      <c r="N20" s="68" t="s">
        <v>18</v>
      </c>
      <c r="O20" s="71">
        <f t="shared" si="14"/>
        <v>43208</v>
      </c>
      <c r="P20" s="72">
        <f t="shared" si="6"/>
        <v>4</v>
      </c>
      <c r="Q20" s="73">
        <f t="shared" si="7"/>
      </c>
      <c r="R20" s="74"/>
      <c r="S20" s="17">
        <f t="shared" si="15"/>
        <v>43238</v>
      </c>
      <c r="T20" s="10">
        <f t="shared" si="8"/>
        <v>6</v>
      </c>
      <c r="U20" s="11">
        <f t="shared" si="16"/>
      </c>
      <c r="V20" s="18"/>
      <c r="W20" s="17">
        <f t="shared" si="17"/>
        <v>43269</v>
      </c>
      <c r="X20" s="10">
        <f t="shared" si="9"/>
        <v>2</v>
      </c>
      <c r="Y20" s="11">
        <f t="shared" si="10"/>
      </c>
      <c r="Z20" s="68"/>
      <c r="AB20" s="19"/>
      <c r="AC20" s="16">
        <f>O40</f>
        <v>43376</v>
      </c>
      <c r="AD20" s="36" t="s">
        <v>9</v>
      </c>
    </row>
    <row r="21" spans="3:30" ht="15" customHeight="1">
      <c r="C21" s="17">
        <f t="shared" si="11"/>
        <v>43119</v>
      </c>
      <c r="D21" s="10">
        <f t="shared" si="0"/>
        <v>6</v>
      </c>
      <c r="E21" s="11">
        <f t="shared" si="1"/>
      </c>
      <c r="F21" s="25"/>
      <c r="G21" s="17">
        <f t="shared" si="12"/>
        <v>43150</v>
      </c>
      <c r="H21" s="10">
        <f t="shared" si="2"/>
        <v>2</v>
      </c>
      <c r="I21" s="11">
        <f t="shared" si="3"/>
      </c>
      <c r="J21" s="18"/>
      <c r="K21" s="77">
        <f t="shared" si="13"/>
        <v>43178</v>
      </c>
      <c r="L21" s="78">
        <f t="shared" si="4"/>
        <v>2</v>
      </c>
      <c r="M21" s="79">
        <f t="shared" si="5"/>
      </c>
      <c r="N21" s="106"/>
      <c r="O21" s="71">
        <f t="shared" si="14"/>
        <v>43209</v>
      </c>
      <c r="P21" s="72">
        <f t="shared" si="6"/>
        <v>5</v>
      </c>
      <c r="Q21" s="73">
        <f t="shared" si="7"/>
      </c>
      <c r="R21" s="74"/>
      <c r="S21" s="17">
        <f t="shared" si="15"/>
        <v>43239</v>
      </c>
      <c r="T21" s="10">
        <f t="shared" si="8"/>
        <v>7</v>
      </c>
      <c r="U21" s="11">
        <f t="shared" si="16"/>
      </c>
      <c r="V21" s="68"/>
      <c r="W21" s="17">
        <f t="shared" si="17"/>
        <v>43270</v>
      </c>
      <c r="X21" s="10">
        <f t="shared" si="9"/>
        <v>3</v>
      </c>
      <c r="Y21" s="11">
        <f t="shared" si="10"/>
      </c>
      <c r="Z21" s="18"/>
      <c r="AB21" s="19"/>
      <c r="AC21" s="16">
        <f>W61</f>
        <v>43458</v>
      </c>
      <c r="AD21" s="36" t="s">
        <v>10</v>
      </c>
    </row>
    <row r="22" spans="3:30" ht="15" customHeight="1">
      <c r="C22" s="17">
        <f t="shared" si="11"/>
        <v>43120</v>
      </c>
      <c r="D22" s="10">
        <f t="shared" si="0"/>
        <v>7</v>
      </c>
      <c r="E22" s="11">
        <f t="shared" si="1"/>
      </c>
      <c r="F22" s="25"/>
      <c r="G22" s="17">
        <f t="shared" si="12"/>
        <v>43151</v>
      </c>
      <c r="H22" s="10">
        <f t="shared" si="2"/>
        <v>3</v>
      </c>
      <c r="I22" s="11">
        <f t="shared" si="3"/>
      </c>
      <c r="J22" s="18"/>
      <c r="K22" s="77">
        <f t="shared" si="13"/>
        <v>43179</v>
      </c>
      <c r="L22" s="78">
        <f t="shared" si="4"/>
        <v>3</v>
      </c>
      <c r="M22" s="79">
        <f t="shared" si="5"/>
      </c>
      <c r="N22" s="80"/>
      <c r="O22" s="71">
        <f t="shared" si="14"/>
        <v>43210</v>
      </c>
      <c r="P22" s="72">
        <f t="shared" si="6"/>
        <v>6</v>
      </c>
      <c r="Q22" s="73">
        <f t="shared" si="7"/>
      </c>
      <c r="R22" s="74"/>
      <c r="S22" s="17">
        <f t="shared" si="15"/>
        <v>43240</v>
      </c>
      <c r="T22" s="10">
        <f t="shared" si="8"/>
        <v>1</v>
      </c>
      <c r="U22" s="11" t="str">
        <f t="shared" si="16"/>
        <v>Pfingstsonntag</v>
      </c>
      <c r="V22" s="68"/>
      <c r="W22" s="17">
        <f t="shared" si="17"/>
        <v>43271</v>
      </c>
      <c r="X22" s="10">
        <f t="shared" si="9"/>
        <v>4</v>
      </c>
      <c r="Y22" s="11">
        <f t="shared" si="10"/>
      </c>
      <c r="Z22" s="18"/>
      <c r="AB22" s="19"/>
      <c r="AC22" s="16">
        <f>W62</f>
        <v>43459</v>
      </c>
      <c r="AD22" s="36" t="s">
        <v>11</v>
      </c>
    </row>
    <row r="23" spans="3:30" ht="15" customHeight="1">
      <c r="C23" s="17">
        <f t="shared" si="11"/>
        <v>43121</v>
      </c>
      <c r="D23" s="10">
        <f t="shared" si="0"/>
        <v>1</v>
      </c>
      <c r="E23" s="11">
        <f t="shared" si="1"/>
      </c>
      <c r="F23" s="52"/>
      <c r="G23" s="17">
        <f t="shared" si="12"/>
        <v>43152</v>
      </c>
      <c r="H23" s="10">
        <f t="shared" si="2"/>
        <v>4</v>
      </c>
      <c r="I23" s="11">
        <f t="shared" si="3"/>
      </c>
      <c r="J23" s="18"/>
      <c r="K23" s="77">
        <f t="shared" si="13"/>
        <v>43180</v>
      </c>
      <c r="L23" s="78">
        <f t="shared" si="4"/>
        <v>4</v>
      </c>
      <c r="M23" s="79">
        <f aca="true" t="shared" si="18" ref="M23:M33">IF(K23=$AC$13,VLOOKUP(K23,$AC$12:$AD$24,2,TRUE),IF(K23=$AC$14,VLOOKUP(K23,$AC$12:$AD$24,2,TRUE),IF(K23=$AC$15,VLOOKUP(K23,$AC$12:$AD$24,2,TRUE),IF(K23=$AC$17,VLOOKUP(K23,$AC$12:$AD$24,2,TRUE),IF(K23=$AC$18,VLOOKUP(K23,$AC$12:$AD$24,2,TRUE),IF(K23=$AC$19,VLOOKUP(K23,$AC$12:$AD$24,2,TRUE),""))))))</f>
      </c>
      <c r="N23" s="80"/>
      <c r="O23" s="77">
        <f t="shared" si="14"/>
        <v>43211</v>
      </c>
      <c r="P23" s="78">
        <f t="shared" si="6"/>
        <v>7</v>
      </c>
      <c r="Q23" s="79">
        <f t="shared" si="7"/>
      </c>
      <c r="R23" s="80"/>
      <c r="S23" s="17">
        <f t="shared" si="15"/>
        <v>43241</v>
      </c>
      <c r="T23" s="10">
        <f t="shared" si="8"/>
        <v>2</v>
      </c>
      <c r="U23" s="11" t="str">
        <f t="shared" si="16"/>
        <v>Pfingstmontag</v>
      </c>
      <c r="V23" s="68"/>
      <c r="W23" s="17">
        <f t="shared" si="17"/>
        <v>43272</v>
      </c>
      <c r="X23" s="10">
        <f t="shared" si="9"/>
        <v>5</v>
      </c>
      <c r="Y23" s="11">
        <f t="shared" si="10"/>
      </c>
      <c r="Z23" s="18"/>
      <c r="AB23" s="19"/>
      <c r="AC23" s="16">
        <f>W63</f>
        <v>43460</v>
      </c>
      <c r="AD23" s="36" t="s">
        <v>12</v>
      </c>
    </row>
    <row r="24" spans="3:30" ht="15" customHeight="1">
      <c r="C24" s="17">
        <f t="shared" si="11"/>
        <v>43122</v>
      </c>
      <c r="D24" s="10">
        <f t="shared" si="0"/>
        <v>2</v>
      </c>
      <c r="E24" s="11">
        <f t="shared" si="1"/>
      </c>
      <c r="F24" s="25"/>
      <c r="G24" s="17">
        <f t="shared" si="12"/>
        <v>43153</v>
      </c>
      <c r="H24" s="10">
        <f t="shared" si="2"/>
        <v>5</v>
      </c>
      <c r="I24" s="11">
        <f t="shared" si="3"/>
      </c>
      <c r="J24" s="68" t="s">
        <v>14</v>
      </c>
      <c r="K24" s="77">
        <f t="shared" si="13"/>
        <v>43181</v>
      </c>
      <c r="L24" s="78">
        <f t="shared" si="4"/>
        <v>5</v>
      </c>
      <c r="M24" s="79">
        <f t="shared" si="18"/>
      </c>
      <c r="N24" s="80"/>
      <c r="O24" s="17">
        <f t="shared" si="14"/>
        <v>43212</v>
      </c>
      <c r="P24" s="10">
        <f t="shared" si="6"/>
        <v>1</v>
      </c>
      <c r="Q24" s="11">
        <f t="shared" si="7"/>
      </c>
      <c r="R24" s="111" t="s">
        <v>28</v>
      </c>
      <c r="S24" s="17">
        <f t="shared" si="15"/>
        <v>43242</v>
      </c>
      <c r="T24" s="10">
        <f t="shared" si="8"/>
        <v>3</v>
      </c>
      <c r="U24" s="11">
        <f t="shared" si="16"/>
      </c>
      <c r="V24" s="90"/>
      <c r="W24" s="71">
        <f t="shared" si="17"/>
        <v>43273</v>
      </c>
      <c r="X24" s="72">
        <f t="shared" si="9"/>
        <v>6</v>
      </c>
      <c r="Y24" s="73">
        <f t="shared" si="10"/>
      </c>
      <c r="Z24" s="74"/>
      <c r="AB24" s="19"/>
      <c r="AC24" s="16">
        <f>W68</f>
        <v>43465</v>
      </c>
      <c r="AD24" s="36" t="s">
        <v>13</v>
      </c>
    </row>
    <row r="25" spans="3:28" ht="15" customHeight="1">
      <c r="C25" s="17">
        <f t="shared" si="11"/>
        <v>43123</v>
      </c>
      <c r="D25" s="10">
        <f t="shared" si="0"/>
        <v>3</v>
      </c>
      <c r="E25" s="11">
        <f t="shared" si="1"/>
      </c>
      <c r="F25" s="25"/>
      <c r="G25" s="17">
        <f t="shared" si="12"/>
        <v>43154</v>
      </c>
      <c r="H25" s="10">
        <f t="shared" si="2"/>
        <v>6</v>
      </c>
      <c r="I25" s="11">
        <f t="shared" si="3"/>
      </c>
      <c r="J25" s="18"/>
      <c r="K25" s="77">
        <f t="shared" si="13"/>
        <v>43182</v>
      </c>
      <c r="L25" s="78">
        <f t="shared" si="4"/>
        <v>6</v>
      </c>
      <c r="M25" s="79">
        <f t="shared" si="18"/>
      </c>
      <c r="N25" s="80"/>
      <c r="O25" s="17">
        <f t="shared" si="14"/>
        <v>43213</v>
      </c>
      <c r="P25" s="10">
        <f t="shared" si="6"/>
        <v>2</v>
      </c>
      <c r="Q25" s="11">
        <f t="shared" si="7"/>
      </c>
      <c r="R25" s="68"/>
      <c r="S25" s="17">
        <f t="shared" si="15"/>
        <v>43243</v>
      </c>
      <c r="T25" s="10">
        <f t="shared" si="8"/>
        <v>4</v>
      </c>
      <c r="U25" s="11">
        <f t="shared" si="16"/>
      </c>
      <c r="V25" s="18"/>
      <c r="W25" s="77">
        <f t="shared" si="17"/>
        <v>43274</v>
      </c>
      <c r="X25" s="78">
        <f t="shared" si="9"/>
        <v>7</v>
      </c>
      <c r="Y25" s="79">
        <f t="shared" si="10"/>
      </c>
      <c r="Z25" s="90"/>
      <c r="AB25" s="2"/>
    </row>
    <row r="26" spans="3:29" ht="15" customHeight="1">
      <c r="C26" s="17">
        <f t="shared" si="11"/>
        <v>43124</v>
      </c>
      <c r="D26" s="10">
        <f t="shared" si="0"/>
        <v>4</v>
      </c>
      <c r="E26" s="11">
        <f t="shared" si="1"/>
      </c>
      <c r="F26" s="25"/>
      <c r="G26" s="17">
        <f t="shared" si="12"/>
        <v>43155</v>
      </c>
      <c r="H26" s="10">
        <f t="shared" si="2"/>
        <v>7</v>
      </c>
      <c r="I26" s="11">
        <f t="shared" si="3"/>
      </c>
      <c r="J26" s="18"/>
      <c r="K26" s="17">
        <f t="shared" si="13"/>
        <v>43183</v>
      </c>
      <c r="L26" s="10">
        <f t="shared" si="4"/>
        <v>7</v>
      </c>
      <c r="M26" s="11">
        <f t="shared" si="18"/>
      </c>
      <c r="N26" s="18"/>
      <c r="O26" s="17">
        <f t="shared" si="14"/>
        <v>43214</v>
      </c>
      <c r="P26" s="10">
        <f t="shared" si="6"/>
        <v>3</v>
      </c>
      <c r="Q26" s="11">
        <f t="shared" si="7"/>
      </c>
      <c r="R26" s="18"/>
      <c r="S26" s="17">
        <f t="shared" si="15"/>
        <v>43244</v>
      </c>
      <c r="T26" s="10">
        <f t="shared" si="8"/>
        <v>5</v>
      </c>
      <c r="U26" s="11">
        <f t="shared" si="16"/>
      </c>
      <c r="V26" s="18"/>
      <c r="W26" s="77">
        <f t="shared" si="17"/>
        <v>43275</v>
      </c>
      <c r="X26" s="78">
        <f t="shared" si="9"/>
        <v>1</v>
      </c>
      <c r="Y26" s="79">
        <f t="shared" si="10"/>
      </c>
      <c r="Z26" s="80"/>
      <c r="AB26" s="2"/>
      <c r="AC26" t="str">
        <f>IF(MOD(YEAR(C3),4)=0,"Schaltjahr",IF(AND(MOD(YEAR(C3),4)=0,MOD(YEAR(C3),100)=0),"Schaltjahr","kein Schaltjahr"))</f>
        <v>kein Schaltjahr</v>
      </c>
    </row>
    <row r="27" spans="3:26" ht="15" customHeight="1">
      <c r="C27" s="17">
        <f t="shared" si="11"/>
        <v>43125</v>
      </c>
      <c r="D27" s="10">
        <f t="shared" si="0"/>
        <v>5</v>
      </c>
      <c r="E27" s="11">
        <f t="shared" si="1"/>
      </c>
      <c r="F27" s="25"/>
      <c r="G27" s="17">
        <f t="shared" si="12"/>
        <v>43156</v>
      </c>
      <c r="H27" s="10">
        <f t="shared" si="2"/>
        <v>1</v>
      </c>
      <c r="I27" s="11">
        <f t="shared" si="3"/>
      </c>
      <c r="J27" s="18"/>
      <c r="K27" s="17">
        <f t="shared" si="13"/>
        <v>43184</v>
      </c>
      <c r="L27" s="10">
        <f t="shared" si="4"/>
        <v>1</v>
      </c>
      <c r="M27" s="11">
        <f t="shared" si="18"/>
      </c>
      <c r="N27" s="18"/>
      <c r="O27" s="17">
        <f t="shared" si="14"/>
        <v>43215</v>
      </c>
      <c r="P27" s="10">
        <f t="shared" si="6"/>
        <v>4</v>
      </c>
      <c r="Q27" s="11">
        <f t="shared" si="7"/>
      </c>
      <c r="R27" s="18"/>
      <c r="S27" s="71">
        <f t="shared" si="15"/>
        <v>43245</v>
      </c>
      <c r="T27" s="113">
        <f t="shared" si="8"/>
        <v>6</v>
      </c>
      <c r="U27" s="114">
        <f t="shared" si="16"/>
      </c>
      <c r="V27" s="74"/>
      <c r="W27" s="71">
        <f t="shared" si="17"/>
        <v>43276</v>
      </c>
      <c r="X27" s="72">
        <f t="shared" si="9"/>
        <v>2</v>
      </c>
      <c r="Y27" s="73">
        <f t="shared" si="10"/>
      </c>
      <c r="Z27" s="74"/>
    </row>
    <row r="28" spans="3:26" ht="15" customHeight="1">
      <c r="C28" s="17">
        <f t="shared" si="11"/>
        <v>43126</v>
      </c>
      <c r="D28" s="10">
        <f t="shared" si="0"/>
        <v>6</v>
      </c>
      <c r="E28" s="11">
        <f t="shared" si="1"/>
      </c>
      <c r="F28" s="25"/>
      <c r="G28" s="17">
        <f t="shared" si="12"/>
        <v>43157</v>
      </c>
      <c r="H28" s="10">
        <f t="shared" si="2"/>
        <v>2</v>
      </c>
      <c r="I28" s="11">
        <f t="shared" si="3"/>
      </c>
      <c r="J28" s="18"/>
      <c r="K28" s="77">
        <f t="shared" si="13"/>
        <v>43185</v>
      </c>
      <c r="L28" s="78">
        <f t="shared" si="4"/>
        <v>2</v>
      </c>
      <c r="M28" s="79">
        <f t="shared" si="18"/>
      </c>
      <c r="N28" s="90"/>
      <c r="O28" s="17">
        <f t="shared" si="14"/>
        <v>43216</v>
      </c>
      <c r="P28" s="10">
        <f t="shared" si="6"/>
        <v>5</v>
      </c>
      <c r="Q28" s="11">
        <f t="shared" si="7"/>
      </c>
      <c r="R28" s="18"/>
      <c r="S28" s="17">
        <f t="shared" si="15"/>
        <v>43246</v>
      </c>
      <c r="T28" s="10">
        <f t="shared" si="8"/>
        <v>7</v>
      </c>
      <c r="U28" s="11">
        <f t="shared" si="16"/>
      </c>
      <c r="V28" s="112" t="s">
        <v>31</v>
      </c>
      <c r="W28" s="71">
        <f t="shared" si="17"/>
        <v>43277</v>
      </c>
      <c r="X28" s="72">
        <f t="shared" si="9"/>
        <v>3</v>
      </c>
      <c r="Y28" s="73">
        <f t="shared" si="10"/>
      </c>
      <c r="Z28" s="74"/>
    </row>
    <row r="29" spans="3:28" ht="15" customHeight="1">
      <c r="C29" s="17">
        <f t="shared" si="11"/>
        <v>43127</v>
      </c>
      <c r="D29" s="10">
        <f t="shared" si="0"/>
        <v>7</v>
      </c>
      <c r="E29" s="11">
        <f t="shared" si="1"/>
      </c>
      <c r="F29" s="25"/>
      <c r="G29" s="17">
        <f t="shared" si="12"/>
        <v>43158</v>
      </c>
      <c r="H29" s="10">
        <f t="shared" si="2"/>
        <v>3</v>
      </c>
      <c r="I29" s="11">
        <f t="shared" si="3"/>
      </c>
      <c r="J29" s="18"/>
      <c r="K29" s="77">
        <f t="shared" si="13"/>
        <v>43186</v>
      </c>
      <c r="L29" s="78">
        <f t="shared" si="4"/>
        <v>3</v>
      </c>
      <c r="M29" s="79">
        <f t="shared" si="18"/>
      </c>
      <c r="N29" s="80"/>
      <c r="O29" s="17">
        <f t="shared" si="14"/>
        <v>43217</v>
      </c>
      <c r="P29" s="10">
        <f t="shared" si="6"/>
        <v>6</v>
      </c>
      <c r="Q29" s="11">
        <f t="shared" si="7"/>
      </c>
      <c r="R29" s="18"/>
      <c r="S29" s="43">
        <f t="shared" si="15"/>
        <v>43247</v>
      </c>
      <c r="T29" s="40">
        <f t="shared" si="8"/>
        <v>1</v>
      </c>
      <c r="U29" s="41">
        <f t="shared" si="16"/>
      </c>
      <c r="V29" s="112"/>
      <c r="W29" s="71">
        <f t="shared" si="17"/>
        <v>43278</v>
      </c>
      <c r="X29" s="72">
        <f t="shared" si="9"/>
        <v>4</v>
      </c>
      <c r="Y29" s="73">
        <f t="shared" si="10"/>
      </c>
      <c r="Z29" s="74"/>
      <c r="AB29" s="2"/>
    </row>
    <row r="30" spans="3:28" ht="15" customHeight="1">
      <c r="C30" s="17">
        <f t="shared" si="11"/>
        <v>43128</v>
      </c>
      <c r="D30" s="10">
        <f t="shared" si="0"/>
        <v>1</v>
      </c>
      <c r="E30" s="11">
        <f t="shared" si="1"/>
      </c>
      <c r="F30" s="25"/>
      <c r="G30" s="17">
        <f t="shared" si="12"/>
        <v>43159</v>
      </c>
      <c r="H30" s="10">
        <f t="shared" si="2"/>
        <v>4</v>
      </c>
      <c r="I30" s="11">
        <f t="shared" si="3"/>
      </c>
      <c r="J30" s="18"/>
      <c r="K30" s="77">
        <f t="shared" si="13"/>
        <v>43187</v>
      </c>
      <c r="L30" s="78">
        <f t="shared" si="4"/>
        <v>4</v>
      </c>
      <c r="M30" s="79">
        <f t="shared" si="18"/>
      </c>
      <c r="N30" s="80"/>
      <c r="O30" s="17">
        <f t="shared" si="14"/>
        <v>43218</v>
      </c>
      <c r="P30" s="10">
        <f t="shared" si="6"/>
        <v>7</v>
      </c>
      <c r="Q30" s="11">
        <f t="shared" si="7"/>
      </c>
      <c r="R30" s="18"/>
      <c r="S30" s="71">
        <f t="shared" si="15"/>
        <v>43248</v>
      </c>
      <c r="T30" s="72">
        <f t="shared" si="8"/>
        <v>2</v>
      </c>
      <c r="U30" s="73">
        <f t="shared" si="16"/>
      </c>
      <c r="V30" s="112"/>
      <c r="W30" s="77">
        <f t="shared" si="17"/>
        <v>43279</v>
      </c>
      <c r="X30" s="78">
        <f t="shared" si="9"/>
        <v>5</v>
      </c>
      <c r="Y30" s="79">
        <f t="shared" si="10"/>
      </c>
      <c r="Z30" s="80"/>
      <c r="AB30" s="2"/>
    </row>
    <row r="31" spans="3:28" ht="15" customHeight="1">
      <c r="C31" s="17">
        <f t="shared" si="11"/>
        <v>43129</v>
      </c>
      <c r="D31" s="10">
        <f t="shared" si="0"/>
        <v>2</v>
      </c>
      <c r="E31" s="11">
        <f t="shared" si="1"/>
      </c>
      <c r="F31" s="25"/>
      <c r="G31" s="17">
        <f t="shared" si="12"/>
      </c>
      <c r="H31" s="10">
        <f t="shared" si="2"/>
      </c>
      <c r="I31" s="11">
        <f t="shared" si="3"/>
      </c>
      <c r="J31" s="18"/>
      <c r="K31" s="77">
        <f t="shared" si="13"/>
        <v>43188</v>
      </c>
      <c r="L31" s="78">
        <f t="shared" si="4"/>
        <v>5</v>
      </c>
      <c r="M31" s="79">
        <f t="shared" si="18"/>
      </c>
      <c r="N31" s="80"/>
      <c r="O31" s="17">
        <f t="shared" si="14"/>
        <v>43219</v>
      </c>
      <c r="P31" s="10">
        <f t="shared" si="6"/>
        <v>1</v>
      </c>
      <c r="Q31" s="11">
        <f t="shared" si="7"/>
      </c>
      <c r="R31" s="18"/>
      <c r="S31" s="17">
        <f t="shared" si="15"/>
        <v>43249</v>
      </c>
      <c r="T31" s="10">
        <f t="shared" si="8"/>
        <v>3</v>
      </c>
      <c r="U31" s="11">
        <f t="shared" si="16"/>
      </c>
      <c r="V31" s="18"/>
      <c r="W31" s="77">
        <f t="shared" si="17"/>
        <v>43280</v>
      </c>
      <c r="X31" s="78">
        <f t="shared" si="9"/>
        <v>6</v>
      </c>
      <c r="Y31" s="79">
        <f t="shared" si="10"/>
      </c>
      <c r="Z31" s="80"/>
      <c r="AB31" s="2"/>
    </row>
    <row r="32" spans="3:28" ht="15" customHeight="1">
      <c r="C32" s="17">
        <f t="shared" si="11"/>
        <v>43130</v>
      </c>
      <c r="D32" s="10">
        <f t="shared" si="0"/>
        <v>3</v>
      </c>
      <c r="E32" s="11">
        <f t="shared" si="1"/>
      </c>
      <c r="F32" s="25"/>
      <c r="G32" s="17">
        <f t="shared" si="12"/>
      </c>
      <c r="H32" s="10">
        <f t="shared" si="2"/>
      </c>
      <c r="I32" s="11">
        <f t="shared" si="3"/>
      </c>
      <c r="J32" s="18"/>
      <c r="K32" s="77">
        <f t="shared" si="13"/>
        <v>43189</v>
      </c>
      <c r="L32" s="78">
        <f t="shared" si="4"/>
        <v>6</v>
      </c>
      <c r="M32" s="79" t="str">
        <f t="shared" si="18"/>
        <v>Karfreitag</v>
      </c>
      <c r="N32" s="80"/>
      <c r="O32" s="77">
        <f t="shared" si="14"/>
        <v>43220</v>
      </c>
      <c r="P32" s="78">
        <f t="shared" si="6"/>
        <v>2</v>
      </c>
      <c r="Q32" s="79">
        <f t="shared" si="7"/>
      </c>
      <c r="R32" s="80"/>
      <c r="S32" s="17">
        <f t="shared" si="15"/>
        <v>43250</v>
      </c>
      <c r="T32" s="10">
        <f t="shared" si="8"/>
        <v>4</v>
      </c>
      <c r="U32" s="11">
        <f t="shared" si="16"/>
      </c>
      <c r="V32" s="18"/>
      <c r="W32" s="77">
        <f t="shared" si="17"/>
        <v>43281</v>
      </c>
      <c r="X32" s="78">
        <f t="shared" si="9"/>
        <v>7</v>
      </c>
      <c r="Y32" s="79">
        <f t="shared" si="10"/>
      </c>
      <c r="Z32" s="80"/>
      <c r="AB32" s="19"/>
    </row>
    <row r="33" spans="3:28" ht="15" customHeight="1" thickBot="1">
      <c r="C33" s="29">
        <f t="shared" si="11"/>
        <v>43131</v>
      </c>
      <c r="D33" s="30">
        <f t="shared" si="0"/>
        <v>4</v>
      </c>
      <c r="E33" s="31">
        <f t="shared" si="1"/>
      </c>
      <c r="F33" s="26"/>
      <c r="G33" s="29">
        <f t="shared" si="12"/>
      </c>
      <c r="H33" s="30">
        <f>IF(G33&lt;&gt;"",WEEKDAY(G33),"")</f>
      </c>
      <c r="I33" s="31">
        <f t="shared" si="3"/>
      </c>
      <c r="J33" s="32"/>
      <c r="K33" s="29">
        <f t="shared" si="13"/>
        <v>43190</v>
      </c>
      <c r="L33" s="30">
        <f t="shared" si="4"/>
        <v>7</v>
      </c>
      <c r="M33" s="31">
        <f t="shared" si="18"/>
      </c>
      <c r="N33" s="32"/>
      <c r="O33" s="29">
        <f t="shared" si="14"/>
      </c>
      <c r="P33" s="30">
        <f t="shared" si="6"/>
      </c>
      <c r="Q33" s="31">
        <f t="shared" si="7"/>
      </c>
      <c r="R33" s="32"/>
      <c r="S33" s="29">
        <f t="shared" si="15"/>
        <v>43251</v>
      </c>
      <c r="T33" s="30">
        <f t="shared" si="8"/>
        <v>5</v>
      </c>
      <c r="U33" s="31">
        <f t="shared" si="16"/>
      </c>
      <c r="V33" s="32"/>
      <c r="W33" s="85">
        <f t="shared" si="17"/>
      </c>
      <c r="X33" s="86">
        <f t="shared" si="9"/>
      </c>
      <c r="Y33" s="87">
        <f t="shared" si="10"/>
      </c>
      <c r="Z33" s="88"/>
      <c r="AB33" s="19"/>
    </row>
    <row r="34" spans="3:28" ht="15" customHeight="1" thickBot="1">
      <c r="C34" s="97"/>
      <c r="D34" s="98"/>
      <c r="E34" s="99"/>
      <c r="F34" s="100"/>
      <c r="G34" s="101"/>
      <c r="H34" s="98"/>
      <c r="I34" s="99"/>
      <c r="J34" s="99"/>
      <c r="K34" s="101"/>
      <c r="L34" s="98"/>
      <c r="M34" s="99"/>
      <c r="N34" s="99"/>
      <c r="O34" s="101"/>
      <c r="P34" s="98"/>
      <c r="Q34" s="99"/>
      <c r="R34" s="99"/>
      <c r="S34" s="101"/>
      <c r="T34" s="98"/>
      <c r="U34" s="99"/>
      <c r="V34" s="99"/>
      <c r="W34" s="101"/>
      <c r="X34" s="98"/>
      <c r="Y34" s="99"/>
      <c r="Z34" s="102"/>
      <c r="AB34" s="19"/>
    </row>
    <row r="35" spans="3:28" ht="15" customHeight="1" thickBot="1">
      <c r="C35" s="53"/>
      <c r="D35" s="54"/>
      <c r="E35" s="55"/>
      <c r="F35" s="56"/>
      <c r="G35" s="57"/>
      <c r="H35" s="54"/>
      <c r="I35" s="55"/>
      <c r="J35" s="55"/>
      <c r="K35" s="57"/>
      <c r="L35" s="54"/>
      <c r="M35" s="55"/>
      <c r="N35" s="55"/>
      <c r="O35" s="57"/>
      <c r="P35" s="54"/>
      <c r="Q35" s="55"/>
      <c r="R35" s="55"/>
      <c r="S35" s="57"/>
      <c r="T35" s="54"/>
      <c r="U35" s="55"/>
      <c r="V35" s="55"/>
      <c r="W35" s="57"/>
      <c r="X35" s="54"/>
      <c r="Y35" s="55"/>
      <c r="Z35" s="58"/>
      <c r="AB35" s="19"/>
    </row>
    <row r="36" spans="3:28" ht="27" customHeight="1" thickBot="1">
      <c r="C36" s="103"/>
      <c r="D36" s="64"/>
      <c r="E36" s="64"/>
      <c r="F36" s="67" t="s">
        <v>26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B36" s="19"/>
    </row>
    <row r="37" spans="3:28" ht="15" customHeight="1" thickBot="1">
      <c r="C37" s="128">
        <f>C38</f>
        <v>43282</v>
      </c>
      <c r="D37" s="129"/>
      <c r="E37" s="130"/>
      <c r="F37" s="131"/>
      <c r="G37" s="128">
        <f>G38</f>
        <v>43313</v>
      </c>
      <c r="H37" s="129"/>
      <c r="I37" s="130"/>
      <c r="J37" s="131"/>
      <c r="K37" s="128">
        <f>K38</f>
        <v>43344</v>
      </c>
      <c r="L37" s="129"/>
      <c r="M37" s="130"/>
      <c r="N37" s="131"/>
      <c r="O37" s="128">
        <f>O38</f>
        <v>43374</v>
      </c>
      <c r="P37" s="129"/>
      <c r="Q37" s="130"/>
      <c r="R37" s="131"/>
      <c r="S37" s="128">
        <f>S38</f>
        <v>43405</v>
      </c>
      <c r="T37" s="129"/>
      <c r="U37" s="130"/>
      <c r="V37" s="131"/>
      <c r="W37" s="120">
        <f>W38</f>
        <v>43435</v>
      </c>
      <c r="X37" s="121"/>
      <c r="Y37" s="122"/>
      <c r="Z37" s="123"/>
      <c r="AB37" s="19"/>
    </row>
    <row r="38" spans="3:28" ht="15" customHeight="1">
      <c r="C38" s="14">
        <f>W32+1</f>
        <v>43282</v>
      </c>
      <c r="D38" s="10">
        <f aca="true" t="shared" si="19" ref="D38:D68">IF(C38&lt;&gt;"",WEEKDAY(C38),"")</f>
        <v>1</v>
      </c>
      <c r="E38" s="11">
        <f>IF(C38=$AC$12,VLOOKUP(C38,$AC$12:$AD$24,2,TRUE),IF(C38=$AC$16,VLOOKUP(C38,$AC$12:$AD$24,2,TRUE),IF(C38=$AC$20,VLOOKUP(C38,$AC$12:$AD$24,2,TRUE),IF(C38=$AC$21,VLOOKUP(C38,$AC$12:$AD$24,2,TRUE),IF(C38=$AC$22,VLOOKUP(C38,$AC$12:$AD$24,2,TRUE),IF(C38=$AC$23,VLOOKUP(C38,$AC$12:$AD$24,2,TRUE),IF(C38=$AC$24,VLOOKUP(C38,$AC$12:$AD$24,2,TRUE),"")))))))</f>
      </c>
      <c r="F38" s="12"/>
      <c r="G38" s="92">
        <f>C68+1</f>
        <v>43313</v>
      </c>
      <c r="H38" s="78">
        <f aca="true" t="shared" si="20" ref="H38:H68">IF(G38&lt;&gt;"",WEEKDAY(G38),"")</f>
        <v>4</v>
      </c>
      <c r="I38" s="79">
        <f aca="true" t="shared" si="21" ref="I38:I68">IF(G38=$AC$12,VLOOKUP(G38,$AC$12:$AD$24,2,TRUE),IF(G38=$AC$16,VLOOKUP(G38,$AC$12:$AD$24,2,TRUE),IF(G38=$AC$20,VLOOKUP(G38,$AC$12:$AD$24,2,TRUE),IF(G38=$AC$21,VLOOKUP(G38,$AC$12:$AD$24,2,TRUE),IF(G38=$AC$22,VLOOKUP(G38,$AC$12:$AD$24,2,TRUE),IF(G38=$AC$23,VLOOKUP(G38,$AC$12:$AD$24,2,TRUE),IF(G38=$AC$24,VLOOKUP(G38,$AC$12:$AD$24,2,TRUE),"")))))))</f>
      </c>
      <c r="J38" s="93"/>
      <c r="K38" s="14">
        <f>G68+1</f>
        <v>43344</v>
      </c>
      <c r="L38" s="10">
        <f aca="true" t="shared" si="22" ref="L38:L68">IF(K38&lt;&gt;"",WEEKDAY(K38),"")</f>
        <v>7</v>
      </c>
      <c r="M38" s="11">
        <f aca="true" t="shared" si="23" ref="M38:M68">IF(K38=$AC$12,VLOOKUP(K38,$AC$12:$AD$24,2,TRUE),IF(K38=$AC$16,VLOOKUP(K38,$AC$12:$AD$24,2,TRUE),IF(K38=$AC$20,VLOOKUP(K38,$AC$12:$AD$24,2,TRUE),IF(K38=$AC$21,VLOOKUP(K38,$AC$12:$AD$24,2,TRUE),IF(K38=$AC$22,VLOOKUP(K38,$AC$12:$AD$24,2,TRUE),IF(K38=$AC$23,VLOOKUP(K38,$AC$12:$AD$24,2,TRUE),IF(K38=$AC$24,VLOOKUP(K38,$AC$12:$AD$24,2,TRUE),"")))))))</f>
      </c>
      <c r="N38" s="12"/>
      <c r="O38" s="14">
        <f>K67+1</f>
        <v>43374</v>
      </c>
      <c r="P38" s="10">
        <f aca="true" t="shared" si="24" ref="P38:P68">IF(O38&lt;&gt;"",WEEKDAY(O38),"")</f>
        <v>2</v>
      </c>
      <c r="Q38" s="11">
        <f aca="true" t="shared" si="25" ref="Q38:Q68">IF(O38=$AC$12,VLOOKUP(O38,$AC$12:$AD$24,2,TRUE),IF(O38=$AC$16,VLOOKUP(O38,$AC$12:$AD$24,2,TRUE),IF(O38=$AC$20,VLOOKUP(O38,$AC$12:$AD$24,2,TRUE),IF(O38=$AC$21,VLOOKUP(O38,$AC$12:$AD$24,2,TRUE),IF(O38=$AC$22,VLOOKUP(O38,$AC$12:$AD$24,2,TRUE),IF(O38=$AC$23,VLOOKUP(O38,$AC$12:$AD$24,2,TRUE),IF(O38=$AC$24,VLOOKUP(O38,$AC$12:$AD$24,2,TRUE),"")))))))</f>
      </c>
      <c r="R38" s="105"/>
      <c r="S38" s="14">
        <f>O68+1</f>
        <v>43405</v>
      </c>
      <c r="T38" s="10">
        <f aca="true" t="shared" si="26" ref="T38:T68">IF(S38&lt;&gt;"",WEEKDAY(S38),"")</f>
        <v>5</v>
      </c>
      <c r="U38" s="11">
        <f aca="true" t="shared" si="27" ref="U38:U68">IF(S38=$AC$12,VLOOKUP(S38,$AC$12:$AD$24,2,TRUE),IF(S38=$AC$16,VLOOKUP(S38,$AC$12:$AD$24,2,TRUE),IF(S38=$AC$20,VLOOKUP(S38,$AC$12:$AD$24,2,TRUE),IF(S38=$AC$21,VLOOKUP(S38,$AC$12:$AD$24,2,TRUE),IF(S38=$AC$22,VLOOKUP(S38,$AC$12:$AD$24,2,TRUE),IF(S38=$AC$23,VLOOKUP(S38,$AC$12:$AD$24,2,TRUE),IF(S38=$AC$24,VLOOKUP(S38,$AC$12:$AD$24,2,TRUE),"")))))))</f>
      </c>
      <c r="V38" s="12"/>
      <c r="W38" s="20">
        <f>S67+1</f>
        <v>43435</v>
      </c>
      <c r="X38" s="10">
        <f aca="true" t="shared" si="28" ref="X38:X68">IF(W38&lt;&gt;"",WEEKDAY(W38),"")</f>
        <v>7</v>
      </c>
      <c r="Y38" s="11">
        <f aca="true" t="shared" si="29" ref="Y38:Y68">IF(W38=$AC$12,VLOOKUP(W38,$AC$12:$AD$24,2,TRUE),IF(W38=$AC$16,VLOOKUP(W38,$AC$12:$AD$24,2,TRUE),IF(W38=$AC$20,VLOOKUP(W38,$AC$12:$AD$24,2,TRUE),IF(W38=$AC$21,VLOOKUP(W38,$AC$12:$AD$24,2,TRUE),IF(W38=$AC$22,VLOOKUP(W38,$AC$12:$AD$24,2,TRUE),IF(W38=$AC$23,VLOOKUP(W38,$AC$12:$AD$24,2,TRUE),IF(W38=$AC$24,VLOOKUP(W38,$AC$12:$AD$24,2,TRUE),"")))))))</f>
      </c>
      <c r="Z38" s="105" t="s">
        <v>15</v>
      </c>
      <c r="AA38" s="2"/>
      <c r="AB38" s="19"/>
    </row>
    <row r="39" spans="3:28" ht="15" customHeight="1">
      <c r="C39" s="77">
        <f aca="true" t="shared" si="30" ref="C39:C68">IF(ISNUMBER(C38),IF(MONTH(C38)=MONTH(C38+1),C38+1,""),"")</f>
        <v>43283</v>
      </c>
      <c r="D39" s="78">
        <f t="shared" si="19"/>
        <v>2</v>
      </c>
      <c r="E39" s="79">
        <f aca="true" t="shared" si="31" ref="E39:E68">IF(C39=$AC$19,VLOOKUP(C39,$AC$12:$AD$24,2,TRUE),IF(C39=$AC$20,VLOOKUP(C39,$AC$12:$AD$24,2,TRUE),IF(C39=$AC$21,VLOOKUP(C39,$AC$12:$AD$24,2,TRUE),IF(C39=$AC$22,VLOOKUP(C39,$AC$12:$AD$24,2,TRUE),IF(C39=$AC$23,VLOOKUP(C39,$AC$12:$AD$24,2,TRUE),IF(C39=$AC$24,VLOOKUP(C39,$AC$12:$AD$24,2,TRUE),""))))))</f>
      </c>
      <c r="F39" s="80"/>
      <c r="G39" s="77">
        <f aca="true" t="shared" si="32" ref="G39:G68">IF(ISNUMBER(G38),IF(MONTH(G38)=MONTH(G38+1),G38+1,""),"")</f>
        <v>43314</v>
      </c>
      <c r="H39" s="78">
        <f t="shared" si="20"/>
        <v>5</v>
      </c>
      <c r="I39" s="79">
        <f t="shared" si="21"/>
      </c>
      <c r="J39" s="80"/>
      <c r="K39" s="17">
        <f aca="true" t="shared" si="33" ref="K39:K68">IF(ISNUMBER(K38),IF(MONTH(K38)=MONTH(K38+1),K38+1,""),"")</f>
        <v>43345</v>
      </c>
      <c r="L39" s="10">
        <f t="shared" si="22"/>
        <v>1</v>
      </c>
      <c r="M39" s="11">
        <f t="shared" si="23"/>
      </c>
      <c r="N39" s="68"/>
      <c r="O39" s="77">
        <f aca="true" t="shared" si="34" ref="O39:O68">IF(ISNUMBER(O38),IF(MONTH(O38)=MONTH(O38+1),O38+1,""),"")</f>
        <v>43375</v>
      </c>
      <c r="P39" s="78">
        <f t="shared" si="24"/>
        <v>3</v>
      </c>
      <c r="Q39" s="79">
        <f t="shared" si="25"/>
      </c>
      <c r="R39" s="90"/>
      <c r="S39" s="17">
        <f aca="true" t="shared" si="35" ref="S39:S68">IF(ISNUMBER(S38),IF(MONTH(S38)=MONTH(S38+1),S38+1,""),"")</f>
        <v>43406</v>
      </c>
      <c r="T39" s="10">
        <f t="shared" si="26"/>
        <v>6</v>
      </c>
      <c r="U39" s="11">
        <f t="shared" si="27"/>
      </c>
      <c r="V39" s="18"/>
      <c r="W39" s="17">
        <f aca="true" t="shared" si="36" ref="W39:W68">IF(ISNUMBER(W38),IF(MONTH(W38)=MONTH(W38+1),W38+1,""),"")</f>
        <v>43436</v>
      </c>
      <c r="X39" s="10">
        <f t="shared" si="28"/>
        <v>1</v>
      </c>
      <c r="Y39" s="11">
        <f t="shared" si="29"/>
      </c>
      <c r="Z39" s="68"/>
      <c r="AA39" s="2"/>
      <c r="AB39" s="19"/>
    </row>
    <row r="40" spans="3:28" ht="15" customHeight="1">
      <c r="C40" s="77">
        <f t="shared" si="30"/>
        <v>43284</v>
      </c>
      <c r="D40" s="78">
        <f t="shared" si="19"/>
        <v>3</v>
      </c>
      <c r="E40" s="79">
        <f t="shared" si="31"/>
      </c>
      <c r="F40" s="80"/>
      <c r="G40" s="77">
        <f t="shared" si="32"/>
        <v>43315</v>
      </c>
      <c r="H40" s="78">
        <f t="shared" si="20"/>
        <v>6</v>
      </c>
      <c r="I40" s="79">
        <f t="shared" si="21"/>
      </c>
      <c r="J40" s="80"/>
      <c r="K40" s="17">
        <f t="shared" si="33"/>
        <v>43346</v>
      </c>
      <c r="L40" s="10">
        <f t="shared" si="22"/>
        <v>2</v>
      </c>
      <c r="M40" s="11">
        <f t="shared" si="23"/>
      </c>
      <c r="N40" s="18"/>
      <c r="O40" s="77">
        <f t="shared" si="34"/>
        <v>43376</v>
      </c>
      <c r="P40" s="78">
        <f t="shared" si="24"/>
        <v>4</v>
      </c>
      <c r="Q40" s="79" t="str">
        <f t="shared" si="25"/>
        <v>Tag d.dtsch.Einh.</v>
      </c>
      <c r="R40" s="90"/>
      <c r="S40" s="17">
        <f t="shared" si="35"/>
        <v>43407</v>
      </c>
      <c r="T40" s="10">
        <f t="shared" si="26"/>
        <v>7</v>
      </c>
      <c r="U40" s="11">
        <f t="shared" si="27"/>
      </c>
      <c r="V40" s="18"/>
      <c r="W40" s="17">
        <f t="shared" si="36"/>
        <v>43437</v>
      </c>
      <c r="X40" s="10">
        <f t="shared" si="28"/>
        <v>2</v>
      </c>
      <c r="Y40" s="11">
        <f t="shared" si="29"/>
      </c>
      <c r="Z40" s="18"/>
      <c r="AA40" s="2"/>
      <c r="AB40" s="19"/>
    </row>
    <row r="41" spans="3:28" ht="15" customHeight="1">
      <c r="C41" s="77">
        <f t="shared" si="30"/>
        <v>43285</v>
      </c>
      <c r="D41" s="78">
        <f t="shared" si="19"/>
        <v>4</v>
      </c>
      <c r="E41" s="79">
        <f t="shared" si="31"/>
      </c>
      <c r="F41" s="80"/>
      <c r="G41" s="17">
        <f t="shared" si="32"/>
        <v>43316</v>
      </c>
      <c r="H41" s="10">
        <f t="shared" si="20"/>
        <v>7</v>
      </c>
      <c r="I41" s="11">
        <f t="shared" si="21"/>
      </c>
      <c r="J41" s="18"/>
      <c r="K41" s="17">
        <f t="shared" si="33"/>
        <v>43347</v>
      </c>
      <c r="L41" s="10">
        <f t="shared" si="22"/>
        <v>3</v>
      </c>
      <c r="M41" s="11">
        <f t="shared" si="23"/>
      </c>
      <c r="N41" s="18"/>
      <c r="O41" s="77">
        <f t="shared" si="34"/>
        <v>43377</v>
      </c>
      <c r="P41" s="78">
        <f t="shared" si="24"/>
        <v>5</v>
      </c>
      <c r="Q41" s="79">
        <f t="shared" si="25"/>
      </c>
      <c r="R41" s="80"/>
      <c r="S41" s="17">
        <f t="shared" si="35"/>
        <v>43408</v>
      </c>
      <c r="T41" s="10">
        <f t="shared" si="26"/>
        <v>1</v>
      </c>
      <c r="U41" s="11">
        <f t="shared" si="27"/>
      </c>
      <c r="V41" s="18"/>
      <c r="W41" s="17">
        <f t="shared" si="36"/>
        <v>43438</v>
      </c>
      <c r="X41" s="10">
        <f t="shared" si="28"/>
        <v>3</v>
      </c>
      <c r="Y41" s="11">
        <f t="shared" si="29"/>
      </c>
      <c r="Z41" s="18"/>
      <c r="AA41" s="19"/>
      <c r="AB41" s="19"/>
    </row>
    <row r="42" spans="3:28" ht="15" customHeight="1">
      <c r="C42" s="77">
        <f t="shared" si="30"/>
        <v>43286</v>
      </c>
      <c r="D42" s="78">
        <f t="shared" si="19"/>
        <v>5</v>
      </c>
      <c r="E42" s="79">
        <f t="shared" si="31"/>
      </c>
      <c r="F42" s="80"/>
      <c r="G42" s="17">
        <f t="shared" si="32"/>
        <v>43317</v>
      </c>
      <c r="H42" s="10">
        <f t="shared" si="20"/>
        <v>1</v>
      </c>
      <c r="I42" s="11">
        <f t="shared" si="21"/>
      </c>
      <c r="J42" s="18"/>
      <c r="K42" s="17">
        <f t="shared" si="33"/>
        <v>43348</v>
      </c>
      <c r="L42" s="10">
        <f t="shared" si="22"/>
        <v>4</v>
      </c>
      <c r="M42" s="11">
        <f t="shared" si="23"/>
      </c>
      <c r="N42" s="18"/>
      <c r="O42" s="77">
        <f t="shared" si="34"/>
        <v>43378</v>
      </c>
      <c r="P42" s="78">
        <f t="shared" si="24"/>
        <v>6</v>
      </c>
      <c r="Q42" s="79">
        <f t="shared" si="25"/>
      </c>
      <c r="R42" s="80"/>
      <c r="S42" s="17">
        <f t="shared" si="35"/>
        <v>43409</v>
      </c>
      <c r="T42" s="10">
        <f t="shared" si="26"/>
        <v>2</v>
      </c>
      <c r="U42" s="11">
        <f t="shared" si="27"/>
      </c>
      <c r="V42" s="68"/>
      <c r="W42" s="17">
        <f t="shared" si="36"/>
        <v>43439</v>
      </c>
      <c r="X42" s="10">
        <f t="shared" si="28"/>
        <v>4</v>
      </c>
      <c r="Y42" s="11">
        <f t="shared" si="29"/>
      </c>
      <c r="Z42" s="18"/>
      <c r="AA42" s="19"/>
      <c r="AB42" s="19"/>
    </row>
    <row r="43" spans="3:28" ht="15" customHeight="1">
      <c r="C43" s="77">
        <f t="shared" si="30"/>
        <v>43287</v>
      </c>
      <c r="D43" s="78">
        <f t="shared" si="19"/>
        <v>6</v>
      </c>
      <c r="E43" s="79">
        <f t="shared" si="31"/>
      </c>
      <c r="F43" s="80"/>
      <c r="G43" s="77">
        <f t="shared" si="32"/>
        <v>43318</v>
      </c>
      <c r="H43" s="78">
        <f t="shared" si="20"/>
        <v>2</v>
      </c>
      <c r="I43" s="79">
        <f t="shared" si="21"/>
      </c>
      <c r="J43" s="80"/>
      <c r="K43" s="17">
        <f t="shared" si="33"/>
        <v>43349</v>
      </c>
      <c r="L43" s="10">
        <f t="shared" si="22"/>
        <v>5</v>
      </c>
      <c r="M43" s="11">
        <f t="shared" si="23"/>
      </c>
      <c r="N43" s="18"/>
      <c r="O43" s="77">
        <f t="shared" si="34"/>
        <v>43379</v>
      </c>
      <c r="P43" s="78">
        <f t="shared" si="24"/>
        <v>7</v>
      </c>
      <c r="Q43" s="79">
        <f t="shared" si="25"/>
      </c>
      <c r="R43" s="90" t="s">
        <v>34</v>
      </c>
      <c r="S43" s="17">
        <f t="shared" si="35"/>
        <v>43410</v>
      </c>
      <c r="T43" s="10">
        <f t="shared" si="26"/>
        <v>3</v>
      </c>
      <c r="U43" s="11">
        <f t="shared" si="27"/>
      </c>
      <c r="V43" s="18"/>
      <c r="W43" s="17">
        <f t="shared" si="36"/>
        <v>43440</v>
      </c>
      <c r="X43" s="10">
        <f t="shared" si="28"/>
        <v>5</v>
      </c>
      <c r="Y43" s="11">
        <f t="shared" si="29"/>
      </c>
      <c r="Z43" s="18"/>
      <c r="AA43" s="19"/>
      <c r="AB43" s="19"/>
    </row>
    <row r="44" spans="3:27" ht="15" customHeight="1">
      <c r="C44" s="77">
        <f t="shared" si="30"/>
        <v>43288</v>
      </c>
      <c r="D44" s="78">
        <f t="shared" si="19"/>
        <v>7</v>
      </c>
      <c r="E44" s="79">
        <f t="shared" si="31"/>
      </c>
      <c r="F44" s="90"/>
      <c r="G44" s="77">
        <f t="shared" si="32"/>
        <v>43319</v>
      </c>
      <c r="H44" s="78">
        <f t="shared" si="20"/>
        <v>3</v>
      </c>
      <c r="I44" s="79">
        <f t="shared" si="21"/>
      </c>
      <c r="J44" s="80"/>
      <c r="K44" s="17">
        <f t="shared" si="33"/>
        <v>43350</v>
      </c>
      <c r="L44" s="10">
        <f t="shared" si="22"/>
        <v>6</v>
      </c>
      <c r="M44" s="11">
        <f t="shared" si="23"/>
      </c>
      <c r="N44" s="18"/>
      <c r="O44" s="77">
        <f t="shared" si="34"/>
        <v>43380</v>
      </c>
      <c r="P44" s="78">
        <f t="shared" si="24"/>
        <v>1</v>
      </c>
      <c r="Q44" s="79">
        <f t="shared" si="25"/>
      </c>
      <c r="R44" s="90" t="s">
        <v>34</v>
      </c>
      <c r="S44" s="17">
        <f t="shared" si="35"/>
        <v>43411</v>
      </c>
      <c r="T44" s="10">
        <f t="shared" si="26"/>
        <v>4</v>
      </c>
      <c r="U44" s="11">
        <f t="shared" si="27"/>
      </c>
      <c r="V44" s="18"/>
      <c r="W44" s="17">
        <f t="shared" si="36"/>
        <v>43441</v>
      </c>
      <c r="X44" s="10">
        <f t="shared" si="28"/>
        <v>6</v>
      </c>
      <c r="Y44" s="11">
        <f t="shared" si="29"/>
      </c>
      <c r="Z44" s="18"/>
      <c r="AA44" s="19"/>
    </row>
    <row r="45" spans="3:27" ht="15" customHeight="1">
      <c r="C45" s="77">
        <f t="shared" si="30"/>
        <v>43289</v>
      </c>
      <c r="D45" s="78">
        <f t="shared" si="19"/>
        <v>1</v>
      </c>
      <c r="E45" s="79">
        <f t="shared" si="31"/>
      </c>
      <c r="F45" s="90"/>
      <c r="G45" s="77">
        <f t="shared" si="32"/>
        <v>43320</v>
      </c>
      <c r="H45" s="78">
        <f t="shared" si="20"/>
        <v>4</v>
      </c>
      <c r="I45" s="79">
        <f t="shared" si="21"/>
      </c>
      <c r="J45" s="80"/>
      <c r="K45" s="17">
        <f t="shared" si="33"/>
        <v>43351</v>
      </c>
      <c r="L45" s="10">
        <f t="shared" si="22"/>
        <v>7</v>
      </c>
      <c r="M45" s="11">
        <f t="shared" si="23"/>
      </c>
      <c r="N45" s="18"/>
      <c r="O45" s="77">
        <f t="shared" si="34"/>
        <v>43381</v>
      </c>
      <c r="P45" s="78">
        <f t="shared" si="24"/>
        <v>2</v>
      </c>
      <c r="Q45" s="79">
        <f t="shared" si="25"/>
      </c>
      <c r="R45" s="80"/>
      <c r="S45" s="17">
        <f t="shared" si="35"/>
        <v>43412</v>
      </c>
      <c r="T45" s="10">
        <f t="shared" si="26"/>
        <v>5</v>
      </c>
      <c r="U45" s="11">
        <f t="shared" si="27"/>
      </c>
      <c r="V45" s="18"/>
      <c r="W45" s="17">
        <f t="shared" si="36"/>
        <v>43442</v>
      </c>
      <c r="X45" s="10">
        <f t="shared" si="28"/>
        <v>7</v>
      </c>
      <c r="Y45" s="11">
        <f t="shared" si="29"/>
      </c>
      <c r="Z45" s="18"/>
      <c r="AA45" s="19"/>
    </row>
    <row r="46" spans="3:26" ht="15" customHeight="1">
      <c r="C46" s="77">
        <f t="shared" si="30"/>
        <v>43290</v>
      </c>
      <c r="D46" s="78">
        <f t="shared" si="19"/>
        <v>2</v>
      </c>
      <c r="E46" s="79">
        <f t="shared" si="31"/>
      </c>
      <c r="F46" s="90"/>
      <c r="G46" s="17">
        <f t="shared" si="32"/>
        <v>43321</v>
      </c>
      <c r="H46" s="10">
        <f t="shared" si="20"/>
        <v>5</v>
      </c>
      <c r="I46" s="11">
        <f t="shared" si="21"/>
      </c>
      <c r="J46" s="18"/>
      <c r="K46" s="17">
        <f t="shared" si="33"/>
        <v>43352</v>
      </c>
      <c r="L46" s="10">
        <f t="shared" si="22"/>
        <v>1</v>
      </c>
      <c r="M46" s="11">
        <f t="shared" si="23"/>
      </c>
      <c r="N46" s="18"/>
      <c r="O46" s="77">
        <f t="shared" si="34"/>
        <v>43382</v>
      </c>
      <c r="P46" s="78">
        <f t="shared" si="24"/>
        <v>3</v>
      </c>
      <c r="Q46" s="79">
        <f t="shared" si="25"/>
      </c>
      <c r="R46" s="80"/>
      <c r="S46" s="17">
        <f t="shared" si="35"/>
        <v>43413</v>
      </c>
      <c r="T46" s="10">
        <f t="shared" si="26"/>
        <v>6</v>
      </c>
      <c r="U46" s="11">
        <f t="shared" si="27"/>
      </c>
      <c r="V46" s="18"/>
      <c r="W46" s="17">
        <f t="shared" si="36"/>
        <v>43443</v>
      </c>
      <c r="X46" s="10">
        <f t="shared" si="28"/>
        <v>1</v>
      </c>
      <c r="Y46" s="11">
        <f t="shared" si="29"/>
      </c>
      <c r="Z46" s="18"/>
    </row>
    <row r="47" spans="3:26" ht="15" customHeight="1">
      <c r="C47" s="77">
        <f t="shared" si="30"/>
        <v>43291</v>
      </c>
      <c r="D47" s="78">
        <f t="shared" si="19"/>
        <v>3</v>
      </c>
      <c r="E47" s="79">
        <f t="shared" si="31"/>
      </c>
      <c r="F47" s="90"/>
      <c r="G47" s="17">
        <f t="shared" si="32"/>
        <v>43322</v>
      </c>
      <c r="H47" s="10">
        <f t="shared" si="20"/>
        <v>6</v>
      </c>
      <c r="I47" s="11">
        <f t="shared" si="21"/>
      </c>
      <c r="J47" s="18"/>
      <c r="K47" s="17">
        <f t="shared" si="33"/>
        <v>43353</v>
      </c>
      <c r="L47" s="10">
        <f t="shared" si="22"/>
        <v>2</v>
      </c>
      <c r="M47" s="11">
        <f t="shared" si="23"/>
      </c>
      <c r="N47" s="18"/>
      <c r="O47" s="77">
        <f t="shared" si="34"/>
        <v>43383</v>
      </c>
      <c r="P47" s="78">
        <f t="shared" si="24"/>
        <v>4</v>
      </c>
      <c r="Q47" s="79">
        <f t="shared" si="25"/>
      </c>
      <c r="R47" s="80"/>
      <c r="S47" s="17">
        <f t="shared" si="35"/>
        <v>43414</v>
      </c>
      <c r="T47" s="10">
        <f t="shared" si="26"/>
        <v>7</v>
      </c>
      <c r="U47" s="11">
        <f t="shared" si="27"/>
      </c>
      <c r="V47" s="18"/>
      <c r="W47" s="17">
        <f t="shared" si="36"/>
        <v>43444</v>
      </c>
      <c r="X47" s="10">
        <f t="shared" si="28"/>
        <v>2</v>
      </c>
      <c r="Y47" s="11">
        <f t="shared" si="29"/>
      </c>
      <c r="Z47" s="18"/>
    </row>
    <row r="48" spans="3:26" ht="15" customHeight="1">
      <c r="C48" s="77">
        <f t="shared" si="30"/>
        <v>43292</v>
      </c>
      <c r="D48" s="78">
        <f t="shared" si="19"/>
        <v>4</v>
      </c>
      <c r="E48" s="79">
        <f t="shared" si="31"/>
      </c>
      <c r="F48" s="80"/>
      <c r="G48" s="17">
        <f t="shared" si="32"/>
        <v>43323</v>
      </c>
      <c r="H48" s="10">
        <f t="shared" si="20"/>
        <v>7</v>
      </c>
      <c r="I48" s="11">
        <f t="shared" si="21"/>
      </c>
      <c r="J48" s="18"/>
      <c r="K48" s="17">
        <f t="shared" si="33"/>
        <v>43354</v>
      </c>
      <c r="L48" s="10">
        <f t="shared" si="22"/>
        <v>3</v>
      </c>
      <c r="M48" s="11">
        <f t="shared" si="23"/>
      </c>
      <c r="N48" s="18"/>
      <c r="O48" s="77">
        <f t="shared" si="34"/>
        <v>43384</v>
      </c>
      <c r="P48" s="78">
        <f t="shared" si="24"/>
        <v>5</v>
      </c>
      <c r="Q48" s="79">
        <f t="shared" si="25"/>
      </c>
      <c r="R48" s="80"/>
      <c r="S48" s="17">
        <f t="shared" si="35"/>
        <v>43415</v>
      </c>
      <c r="T48" s="10">
        <f t="shared" si="26"/>
        <v>1</v>
      </c>
      <c r="U48" s="11">
        <f t="shared" si="27"/>
      </c>
      <c r="V48" s="18"/>
      <c r="W48" s="17">
        <f t="shared" si="36"/>
        <v>43445</v>
      </c>
      <c r="X48" s="10">
        <f t="shared" si="28"/>
        <v>3</v>
      </c>
      <c r="Y48" s="11">
        <f t="shared" si="29"/>
      </c>
      <c r="Z48" s="18"/>
    </row>
    <row r="49" spans="3:26" ht="15" customHeight="1">
      <c r="C49" s="77">
        <f t="shared" si="30"/>
        <v>43293</v>
      </c>
      <c r="D49" s="78">
        <f t="shared" si="19"/>
        <v>5</v>
      </c>
      <c r="E49" s="79">
        <f t="shared" si="31"/>
      </c>
      <c r="F49" s="80"/>
      <c r="G49" s="17">
        <f t="shared" si="32"/>
        <v>43324</v>
      </c>
      <c r="H49" s="10">
        <f t="shared" si="20"/>
        <v>1</v>
      </c>
      <c r="I49" s="11">
        <f t="shared" si="21"/>
      </c>
      <c r="J49" s="18"/>
      <c r="K49" s="17">
        <f t="shared" si="33"/>
        <v>43355</v>
      </c>
      <c r="L49" s="10">
        <f t="shared" si="22"/>
        <v>4</v>
      </c>
      <c r="M49" s="11">
        <f t="shared" si="23"/>
      </c>
      <c r="N49" s="18"/>
      <c r="O49" s="77">
        <f t="shared" si="34"/>
        <v>43385</v>
      </c>
      <c r="P49" s="78">
        <f t="shared" si="24"/>
        <v>6</v>
      </c>
      <c r="Q49" s="79">
        <f t="shared" si="25"/>
      </c>
      <c r="R49" s="80"/>
      <c r="S49" s="17">
        <f t="shared" si="35"/>
        <v>43416</v>
      </c>
      <c r="T49" s="10">
        <f t="shared" si="26"/>
        <v>2</v>
      </c>
      <c r="U49" s="11">
        <f t="shared" si="27"/>
      </c>
      <c r="V49" s="18"/>
      <c r="W49" s="17">
        <f t="shared" si="36"/>
        <v>43446</v>
      </c>
      <c r="X49" s="10">
        <f t="shared" si="28"/>
        <v>4</v>
      </c>
      <c r="Y49" s="11">
        <f t="shared" si="29"/>
      </c>
      <c r="Z49" s="18"/>
    </row>
    <row r="50" spans="3:26" ht="15" customHeight="1">
      <c r="C50" s="77">
        <f t="shared" si="30"/>
        <v>43294</v>
      </c>
      <c r="D50" s="78">
        <f t="shared" si="19"/>
        <v>6</v>
      </c>
      <c r="E50" s="79">
        <f t="shared" si="31"/>
      </c>
      <c r="F50" s="90" t="s">
        <v>21</v>
      </c>
      <c r="G50" s="17">
        <f t="shared" si="32"/>
        <v>43325</v>
      </c>
      <c r="H50" s="10">
        <f t="shared" si="20"/>
        <v>2</v>
      </c>
      <c r="I50" s="11">
        <f t="shared" si="21"/>
      </c>
      <c r="J50" s="68"/>
      <c r="K50" s="17">
        <f t="shared" si="33"/>
        <v>43356</v>
      </c>
      <c r="L50" s="10">
        <f t="shared" si="22"/>
        <v>5</v>
      </c>
      <c r="M50" s="11">
        <f t="shared" si="23"/>
      </c>
      <c r="N50" s="18"/>
      <c r="O50" s="77">
        <f t="shared" si="34"/>
        <v>43386</v>
      </c>
      <c r="P50" s="78">
        <f t="shared" si="24"/>
        <v>7</v>
      </c>
      <c r="Q50" s="79">
        <f t="shared" si="25"/>
      </c>
      <c r="R50" s="80"/>
      <c r="S50" s="17">
        <f t="shared" si="35"/>
        <v>43417</v>
      </c>
      <c r="T50" s="10">
        <f t="shared" si="26"/>
        <v>3</v>
      </c>
      <c r="U50" s="11">
        <f t="shared" si="27"/>
      </c>
      <c r="V50" s="18"/>
      <c r="W50" s="17">
        <f t="shared" si="36"/>
        <v>43447</v>
      </c>
      <c r="X50" s="10">
        <f t="shared" si="28"/>
        <v>5</v>
      </c>
      <c r="Y50" s="11">
        <f t="shared" si="29"/>
      </c>
      <c r="Z50" s="18"/>
    </row>
    <row r="51" spans="3:33" ht="15" customHeight="1">
      <c r="C51" s="77">
        <f t="shared" si="30"/>
        <v>43295</v>
      </c>
      <c r="D51" s="78">
        <f t="shared" si="19"/>
        <v>7</v>
      </c>
      <c r="E51" s="79">
        <f t="shared" si="31"/>
      </c>
      <c r="F51" s="90" t="s">
        <v>21</v>
      </c>
      <c r="G51" s="17">
        <f t="shared" si="32"/>
        <v>43326</v>
      </c>
      <c r="H51" s="10">
        <f t="shared" si="20"/>
        <v>3</v>
      </c>
      <c r="I51" s="11">
        <f t="shared" si="21"/>
      </c>
      <c r="J51" s="18"/>
      <c r="K51" s="17">
        <f t="shared" si="33"/>
        <v>43357</v>
      </c>
      <c r="L51" s="10">
        <f t="shared" si="22"/>
        <v>6</v>
      </c>
      <c r="M51" s="11">
        <f t="shared" si="23"/>
      </c>
      <c r="N51" s="18"/>
      <c r="O51" s="17">
        <f t="shared" si="34"/>
        <v>43387</v>
      </c>
      <c r="P51" s="10">
        <f t="shared" si="24"/>
        <v>1</v>
      </c>
      <c r="Q51" s="11">
        <f t="shared" si="25"/>
      </c>
      <c r="R51" s="18"/>
      <c r="S51" s="17">
        <f t="shared" si="35"/>
        <v>43418</v>
      </c>
      <c r="T51" s="10">
        <f t="shared" si="26"/>
        <v>4</v>
      </c>
      <c r="U51" s="11">
        <f t="shared" si="27"/>
      </c>
      <c r="V51" s="18"/>
      <c r="W51" s="17">
        <f t="shared" si="36"/>
        <v>43448</v>
      </c>
      <c r="X51" s="10">
        <f t="shared" si="28"/>
        <v>6</v>
      </c>
      <c r="Y51" s="11">
        <f t="shared" si="29"/>
      </c>
      <c r="Z51" s="18"/>
      <c r="AG51" s="89" t="s">
        <v>24</v>
      </c>
    </row>
    <row r="52" spans="3:26" ht="15" customHeight="1">
      <c r="C52" s="77">
        <f t="shared" si="30"/>
        <v>43296</v>
      </c>
      <c r="D52" s="78">
        <f t="shared" si="19"/>
        <v>1</v>
      </c>
      <c r="E52" s="79">
        <f t="shared" si="31"/>
      </c>
      <c r="F52" s="90" t="s">
        <v>21</v>
      </c>
      <c r="G52" s="17">
        <f t="shared" si="32"/>
        <v>43327</v>
      </c>
      <c r="H52" s="10">
        <f t="shared" si="20"/>
        <v>4</v>
      </c>
      <c r="I52" s="11">
        <f t="shared" si="21"/>
      </c>
      <c r="J52" s="18"/>
      <c r="K52" s="17">
        <f t="shared" si="33"/>
        <v>43358</v>
      </c>
      <c r="L52" s="10">
        <f t="shared" si="22"/>
        <v>7</v>
      </c>
      <c r="M52" s="11">
        <f t="shared" si="23"/>
      </c>
      <c r="N52" s="18"/>
      <c r="O52" s="17">
        <f t="shared" si="34"/>
        <v>43388</v>
      </c>
      <c r="P52" s="10">
        <f t="shared" si="24"/>
        <v>2</v>
      </c>
      <c r="Q52" s="11">
        <f t="shared" si="25"/>
      </c>
      <c r="R52" s="18"/>
      <c r="S52" s="17">
        <f t="shared" si="35"/>
        <v>43419</v>
      </c>
      <c r="T52" s="10">
        <f t="shared" si="26"/>
        <v>5</v>
      </c>
      <c r="U52" s="11">
        <f t="shared" si="27"/>
      </c>
      <c r="V52" s="18"/>
      <c r="W52" s="17">
        <f t="shared" si="36"/>
        <v>43449</v>
      </c>
      <c r="X52" s="10">
        <f t="shared" si="28"/>
        <v>7</v>
      </c>
      <c r="Y52" s="11">
        <f t="shared" si="29"/>
      </c>
      <c r="Z52" s="18"/>
    </row>
    <row r="53" spans="3:26" ht="15" customHeight="1">
      <c r="C53" s="77">
        <f t="shared" si="30"/>
        <v>43297</v>
      </c>
      <c r="D53" s="78">
        <f t="shared" si="19"/>
        <v>2</v>
      </c>
      <c r="E53" s="79">
        <f t="shared" si="31"/>
      </c>
      <c r="F53" s="80"/>
      <c r="G53" s="17">
        <f t="shared" si="32"/>
        <v>43328</v>
      </c>
      <c r="H53" s="10">
        <f t="shared" si="20"/>
        <v>5</v>
      </c>
      <c r="I53" s="11">
        <f t="shared" si="21"/>
      </c>
      <c r="J53" s="18"/>
      <c r="K53" s="17">
        <f t="shared" si="33"/>
        <v>43359</v>
      </c>
      <c r="L53" s="10">
        <f t="shared" si="22"/>
        <v>1</v>
      </c>
      <c r="M53" s="11">
        <f t="shared" si="23"/>
      </c>
      <c r="N53" s="18"/>
      <c r="O53" s="17">
        <f t="shared" si="34"/>
        <v>43389</v>
      </c>
      <c r="P53" s="10">
        <f t="shared" si="24"/>
        <v>3</v>
      </c>
      <c r="Q53" s="11">
        <f t="shared" si="25"/>
      </c>
      <c r="R53" s="18"/>
      <c r="S53" s="17">
        <f t="shared" si="35"/>
        <v>43420</v>
      </c>
      <c r="T53" s="10">
        <f t="shared" si="26"/>
        <v>6</v>
      </c>
      <c r="U53" s="11">
        <f t="shared" si="27"/>
      </c>
      <c r="V53" s="18"/>
      <c r="W53" s="17">
        <f t="shared" si="36"/>
        <v>43450</v>
      </c>
      <c r="X53" s="10">
        <f t="shared" si="28"/>
        <v>1</v>
      </c>
      <c r="Y53" s="11">
        <f t="shared" si="29"/>
      </c>
      <c r="Z53" s="68" t="s">
        <v>22</v>
      </c>
    </row>
    <row r="54" spans="3:26" ht="15" customHeight="1">
      <c r="C54" s="77">
        <f t="shared" si="30"/>
        <v>43298</v>
      </c>
      <c r="D54" s="78">
        <f t="shared" si="19"/>
        <v>3</v>
      </c>
      <c r="E54" s="79">
        <f t="shared" si="31"/>
      </c>
      <c r="F54" s="80"/>
      <c r="G54" s="17">
        <f t="shared" si="32"/>
        <v>43329</v>
      </c>
      <c r="H54" s="10">
        <f t="shared" si="20"/>
        <v>6</v>
      </c>
      <c r="I54" s="11">
        <f t="shared" si="21"/>
      </c>
      <c r="J54" s="18"/>
      <c r="K54" s="17">
        <f t="shared" si="33"/>
        <v>43360</v>
      </c>
      <c r="L54" s="10">
        <f t="shared" si="22"/>
        <v>2</v>
      </c>
      <c r="M54" s="11">
        <f t="shared" si="23"/>
      </c>
      <c r="N54" s="18"/>
      <c r="O54" s="17">
        <f t="shared" si="34"/>
        <v>43390</v>
      </c>
      <c r="P54" s="10">
        <f t="shared" si="24"/>
        <v>4</v>
      </c>
      <c r="Q54" s="11">
        <f t="shared" si="25"/>
      </c>
      <c r="R54" s="18"/>
      <c r="S54" s="17">
        <f t="shared" si="35"/>
        <v>43421</v>
      </c>
      <c r="T54" s="10">
        <f t="shared" si="26"/>
        <v>7</v>
      </c>
      <c r="U54" s="11">
        <f t="shared" si="27"/>
      </c>
      <c r="V54" s="18"/>
      <c r="W54" s="17">
        <f t="shared" si="36"/>
        <v>43451</v>
      </c>
      <c r="X54" s="10">
        <f t="shared" si="28"/>
        <v>2</v>
      </c>
      <c r="Y54" s="11">
        <f t="shared" si="29"/>
      </c>
      <c r="Z54" s="68"/>
    </row>
    <row r="55" spans="3:26" ht="15" customHeight="1">
      <c r="C55" s="77">
        <f t="shared" si="30"/>
        <v>43299</v>
      </c>
      <c r="D55" s="78">
        <f t="shared" si="19"/>
        <v>4</v>
      </c>
      <c r="E55" s="79">
        <f t="shared" si="31"/>
      </c>
      <c r="F55" s="80"/>
      <c r="G55" s="17">
        <f t="shared" si="32"/>
        <v>43330</v>
      </c>
      <c r="H55" s="10">
        <f t="shared" si="20"/>
        <v>7</v>
      </c>
      <c r="I55" s="11">
        <f t="shared" si="21"/>
      </c>
      <c r="J55" s="68"/>
      <c r="K55" s="17">
        <f t="shared" si="33"/>
        <v>43361</v>
      </c>
      <c r="L55" s="10">
        <f t="shared" si="22"/>
        <v>3</v>
      </c>
      <c r="M55" s="11">
        <f t="shared" si="23"/>
      </c>
      <c r="N55" s="18"/>
      <c r="O55" s="17">
        <f t="shared" si="34"/>
        <v>43391</v>
      </c>
      <c r="P55" s="10">
        <f t="shared" si="24"/>
        <v>5</v>
      </c>
      <c r="Q55" s="11">
        <f t="shared" si="25"/>
      </c>
      <c r="R55" s="18"/>
      <c r="S55" s="17">
        <f t="shared" si="35"/>
        <v>43422</v>
      </c>
      <c r="T55" s="10">
        <f t="shared" si="26"/>
        <v>1</v>
      </c>
      <c r="U55" s="11">
        <f t="shared" si="27"/>
      </c>
      <c r="V55" s="119" t="s">
        <v>17</v>
      </c>
      <c r="W55" s="17">
        <f t="shared" si="36"/>
        <v>43452</v>
      </c>
      <c r="X55" s="10">
        <f t="shared" si="28"/>
        <v>3</v>
      </c>
      <c r="Y55" s="11">
        <f t="shared" si="29"/>
      </c>
      <c r="Z55" s="18"/>
    </row>
    <row r="56" spans="3:26" ht="15" customHeight="1">
      <c r="C56" s="77">
        <f t="shared" si="30"/>
        <v>43300</v>
      </c>
      <c r="D56" s="78">
        <f t="shared" si="19"/>
        <v>5</v>
      </c>
      <c r="E56" s="79">
        <f t="shared" si="31"/>
      </c>
      <c r="F56" s="80"/>
      <c r="G56" s="17">
        <f t="shared" si="32"/>
        <v>43331</v>
      </c>
      <c r="H56" s="10">
        <f t="shared" si="20"/>
        <v>1</v>
      </c>
      <c r="I56" s="11">
        <f t="shared" si="21"/>
      </c>
      <c r="J56" s="68" t="s">
        <v>32</v>
      </c>
      <c r="K56" s="17">
        <f t="shared" si="33"/>
        <v>43362</v>
      </c>
      <c r="L56" s="10">
        <f t="shared" si="22"/>
        <v>4</v>
      </c>
      <c r="M56" s="11">
        <f t="shared" si="23"/>
      </c>
      <c r="N56" s="18"/>
      <c r="O56" s="17">
        <f t="shared" si="34"/>
        <v>43392</v>
      </c>
      <c r="P56" s="10">
        <f t="shared" si="24"/>
        <v>6</v>
      </c>
      <c r="Q56" s="11">
        <f t="shared" si="25"/>
      </c>
      <c r="R56" s="18"/>
      <c r="S56" s="17">
        <f t="shared" si="35"/>
        <v>43423</v>
      </c>
      <c r="T56" s="10">
        <f t="shared" si="26"/>
        <v>2</v>
      </c>
      <c r="U56" s="11">
        <f t="shared" si="27"/>
      </c>
      <c r="V56" s="18"/>
      <c r="W56" s="17">
        <f t="shared" si="36"/>
        <v>43453</v>
      </c>
      <c r="X56" s="10">
        <f t="shared" si="28"/>
        <v>4</v>
      </c>
      <c r="Y56" s="11">
        <f t="shared" si="29"/>
      </c>
      <c r="Z56" s="18"/>
    </row>
    <row r="57" spans="3:26" ht="15" customHeight="1">
      <c r="C57" s="77">
        <f t="shared" si="30"/>
        <v>43301</v>
      </c>
      <c r="D57" s="78">
        <f t="shared" si="19"/>
        <v>6</v>
      </c>
      <c r="E57" s="79">
        <f t="shared" si="31"/>
      </c>
      <c r="F57" s="80"/>
      <c r="G57" s="17">
        <f t="shared" si="32"/>
        <v>43332</v>
      </c>
      <c r="H57" s="10">
        <f t="shared" si="20"/>
        <v>2</v>
      </c>
      <c r="I57" s="11">
        <f t="shared" si="21"/>
      </c>
      <c r="J57" s="18"/>
      <c r="K57" s="17">
        <f t="shared" si="33"/>
        <v>43363</v>
      </c>
      <c r="L57" s="10">
        <f t="shared" si="22"/>
        <v>5</v>
      </c>
      <c r="M57" s="11">
        <f t="shared" si="23"/>
      </c>
      <c r="N57" s="18"/>
      <c r="O57" s="17">
        <f t="shared" si="34"/>
        <v>43393</v>
      </c>
      <c r="P57" s="10">
        <f t="shared" si="24"/>
        <v>7</v>
      </c>
      <c r="Q57" s="11">
        <f t="shared" si="25"/>
      </c>
      <c r="R57" s="18"/>
      <c r="S57" s="17">
        <f t="shared" si="35"/>
        <v>43424</v>
      </c>
      <c r="T57" s="10">
        <f t="shared" si="26"/>
        <v>3</v>
      </c>
      <c r="U57" s="11">
        <f t="shared" si="27"/>
      </c>
      <c r="V57" s="18"/>
      <c r="W57" s="17">
        <f t="shared" si="36"/>
        <v>43454</v>
      </c>
      <c r="X57" s="10">
        <f t="shared" si="28"/>
        <v>5</v>
      </c>
      <c r="Y57" s="11">
        <f t="shared" si="29"/>
      </c>
      <c r="Z57" s="18"/>
    </row>
    <row r="58" spans="3:26" ht="15" customHeight="1">
      <c r="C58" s="77">
        <f t="shared" si="30"/>
        <v>43302</v>
      </c>
      <c r="D58" s="78">
        <f t="shared" si="19"/>
        <v>7</v>
      </c>
      <c r="E58" s="79">
        <f t="shared" si="31"/>
      </c>
      <c r="F58" s="80"/>
      <c r="G58" s="17">
        <f t="shared" si="32"/>
        <v>43333</v>
      </c>
      <c r="H58" s="10">
        <f t="shared" si="20"/>
        <v>3</v>
      </c>
      <c r="I58" s="11">
        <f t="shared" si="21"/>
      </c>
      <c r="J58" s="18"/>
      <c r="K58" s="17">
        <f t="shared" si="33"/>
        <v>43364</v>
      </c>
      <c r="L58" s="10">
        <f t="shared" si="22"/>
        <v>6</v>
      </c>
      <c r="M58" s="11">
        <f t="shared" si="23"/>
      </c>
      <c r="N58" s="68" t="s">
        <v>33</v>
      </c>
      <c r="O58" s="17">
        <f t="shared" si="34"/>
        <v>43394</v>
      </c>
      <c r="P58" s="10">
        <f t="shared" si="24"/>
        <v>1</v>
      </c>
      <c r="Q58" s="11">
        <f t="shared" si="25"/>
      </c>
      <c r="R58" s="52"/>
      <c r="S58" s="17">
        <f t="shared" si="35"/>
        <v>43425</v>
      </c>
      <c r="T58" s="10">
        <f t="shared" si="26"/>
        <v>4</v>
      </c>
      <c r="U58" s="11">
        <f t="shared" si="27"/>
      </c>
      <c r="V58" s="18"/>
      <c r="W58" s="17">
        <f t="shared" si="36"/>
        <v>43455</v>
      </c>
      <c r="X58" s="10">
        <f t="shared" si="28"/>
        <v>6</v>
      </c>
      <c r="Y58" s="11">
        <f t="shared" si="29"/>
      </c>
      <c r="Z58" s="18"/>
    </row>
    <row r="59" spans="3:26" ht="15" customHeight="1">
      <c r="C59" s="77">
        <f t="shared" si="30"/>
        <v>43303</v>
      </c>
      <c r="D59" s="78">
        <f t="shared" si="19"/>
        <v>1</v>
      </c>
      <c r="E59" s="79">
        <f t="shared" si="31"/>
      </c>
      <c r="F59" s="91"/>
      <c r="G59" s="17">
        <f t="shared" si="32"/>
        <v>43334</v>
      </c>
      <c r="H59" s="10">
        <f t="shared" si="20"/>
        <v>4</v>
      </c>
      <c r="I59" s="11">
        <f t="shared" si="21"/>
      </c>
      <c r="J59" s="18"/>
      <c r="K59" s="17">
        <f t="shared" si="33"/>
        <v>43365</v>
      </c>
      <c r="L59" s="10">
        <f t="shared" si="22"/>
        <v>7</v>
      </c>
      <c r="M59" s="11">
        <f t="shared" si="23"/>
      </c>
      <c r="N59" s="18"/>
      <c r="O59" s="17">
        <f t="shared" si="34"/>
        <v>43395</v>
      </c>
      <c r="P59" s="10">
        <f t="shared" si="24"/>
        <v>2</v>
      </c>
      <c r="Q59" s="11">
        <f t="shared" si="25"/>
      </c>
      <c r="R59" s="18"/>
      <c r="S59" s="17">
        <f t="shared" si="35"/>
        <v>43426</v>
      </c>
      <c r="T59" s="10">
        <f t="shared" si="26"/>
        <v>5</v>
      </c>
      <c r="U59" s="11">
        <f t="shared" si="27"/>
      </c>
      <c r="V59" s="18"/>
      <c r="W59" s="77">
        <f t="shared" si="36"/>
        <v>43456</v>
      </c>
      <c r="X59" s="78">
        <f t="shared" si="28"/>
        <v>7</v>
      </c>
      <c r="Y59" s="79">
        <f t="shared" si="29"/>
      </c>
      <c r="Z59" s="80"/>
    </row>
    <row r="60" spans="3:26" ht="15" customHeight="1">
      <c r="C60" s="77">
        <f t="shared" si="30"/>
        <v>43304</v>
      </c>
      <c r="D60" s="78">
        <f t="shared" si="19"/>
        <v>2</v>
      </c>
      <c r="E60" s="79">
        <f t="shared" si="31"/>
      </c>
      <c r="F60" s="80"/>
      <c r="G60" s="17">
        <f t="shared" si="32"/>
        <v>43335</v>
      </c>
      <c r="H60" s="10">
        <f t="shared" si="20"/>
        <v>5</v>
      </c>
      <c r="I60" s="11">
        <f t="shared" si="21"/>
      </c>
      <c r="J60" s="18"/>
      <c r="K60" s="17">
        <f t="shared" si="33"/>
        <v>43366</v>
      </c>
      <c r="L60" s="10">
        <f t="shared" si="22"/>
        <v>1</v>
      </c>
      <c r="M60" s="11">
        <f t="shared" si="23"/>
      </c>
      <c r="N60" s="52"/>
      <c r="O60" s="17">
        <f t="shared" si="34"/>
        <v>43396</v>
      </c>
      <c r="P60" s="10">
        <f t="shared" si="24"/>
        <v>3</v>
      </c>
      <c r="Q60" s="11">
        <f t="shared" si="25"/>
      </c>
      <c r="R60" s="18"/>
      <c r="S60" s="17">
        <f t="shared" si="35"/>
        <v>43427</v>
      </c>
      <c r="T60" s="10">
        <f t="shared" si="26"/>
        <v>6</v>
      </c>
      <c r="U60" s="11">
        <f t="shared" si="27"/>
      </c>
      <c r="V60" s="18"/>
      <c r="W60" s="77">
        <f t="shared" si="36"/>
        <v>43457</v>
      </c>
      <c r="X60" s="78">
        <f t="shared" si="28"/>
        <v>1</v>
      </c>
      <c r="Y60" s="79">
        <f t="shared" si="29"/>
      </c>
      <c r="Z60" s="94"/>
    </row>
    <row r="61" spans="3:26" ht="15" customHeight="1">
      <c r="C61" s="77">
        <f t="shared" si="30"/>
        <v>43305</v>
      </c>
      <c r="D61" s="78">
        <f t="shared" si="19"/>
        <v>3</v>
      </c>
      <c r="E61" s="79">
        <f t="shared" si="31"/>
      </c>
      <c r="F61" s="80"/>
      <c r="G61" s="17">
        <f t="shared" si="32"/>
        <v>43336</v>
      </c>
      <c r="H61" s="10">
        <f t="shared" si="20"/>
        <v>6</v>
      </c>
      <c r="I61" s="11">
        <f t="shared" si="21"/>
      </c>
      <c r="J61" s="18"/>
      <c r="K61" s="17">
        <f t="shared" si="33"/>
        <v>43367</v>
      </c>
      <c r="L61" s="10">
        <f t="shared" si="22"/>
        <v>2</v>
      </c>
      <c r="M61" s="11">
        <f t="shared" si="23"/>
      </c>
      <c r="N61" s="18"/>
      <c r="O61" s="17">
        <f t="shared" si="34"/>
        <v>43397</v>
      </c>
      <c r="P61" s="10">
        <f t="shared" si="24"/>
        <v>4</v>
      </c>
      <c r="Q61" s="11">
        <f t="shared" si="25"/>
      </c>
      <c r="R61" s="18"/>
      <c r="S61" s="17">
        <f t="shared" si="35"/>
        <v>43428</v>
      </c>
      <c r="T61" s="10">
        <f t="shared" si="26"/>
        <v>7</v>
      </c>
      <c r="U61" s="11">
        <f t="shared" si="27"/>
      </c>
      <c r="V61" s="18"/>
      <c r="W61" s="77">
        <f t="shared" si="36"/>
        <v>43458</v>
      </c>
      <c r="X61" s="78">
        <f t="shared" si="28"/>
        <v>2</v>
      </c>
      <c r="Y61" s="79" t="str">
        <f t="shared" si="29"/>
        <v>Heiligabend</v>
      </c>
      <c r="Z61" s="80"/>
    </row>
    <row r="62" spans="3:26" ht="15" customHeight="1">
      <c r="C62" s="77">
        <f t="shared" si="30"/>
        <v>43306</v>
      </c>
      <c r="D62" s="78">
        <f t="shared" si="19"/>
        <v>4</v>
      </c>
      <c r="E62" s="79">
        <f t="shared" si="31"/>
      </c>
      <c r="F62" s="80"/>
      <c r="G62" s="17">
        <f t="shared" si="32"/>
        <v>43337</v>
      </c>
      <c r="H62" s="10">
        <f t="shared" si="20"/>
        <v>7</v>
      </c>
      <c r="I62" s="11">
        <f t="shared" si="21"/>
      </c>
      <c r="J62" s="18"/>
      <c r="K62" s="17">
        <f t="shared" si="33"/>
        <v>43368</v>
      </c>
      <c r="L62" s="10">
        <f t="shared" si="22"/>
        <v>3</v>
      </c>
      <c r="M62" s="11">
        <f t="shared" si="23"/>
      </c>
      <c r="N62" s="18"/>
      <c r="O62" s="17">
        <f t="shared" si="34"/>
        <v>43398</v>
      </c>
      <c r="P62" s="10">
        <f t="shared" si="24"/>
        <v>5</v>
      </c>
      <c r="Q62" s="11">
        <f t="shared" si="25"/>
      </c>
      <c r="R62" s="18"/>
      <c r="S62" s="17">
        <f t="shared" si="35"/>
        <v>43429</v>
      </c>
      <c r="T62" s="10">
        <f t="shared" si="26"/>
        <v>1</v>
      </c>
      <c r="U62" s="11">
        <f t="shared" si="27"/>
      </c>
      <c r="V62" s="18"/>
      <c r="W62" s="77">
        <f t="shared" si="36"/>
        <v>43459</v>
      </c>
      <c r="X62" s="78">
        <f t="shared" si="28"/>
        <v>3</v>
      </c>
      <c r="Y62" s="79" t="str">
        <f t="shared" si="29"/>
        <v>1.Weihnachtstag</v>
      </c>
      <c r="Z62" s="80"/>
    </row>
    <row r="63" spans="3:26" ht="15" customHeight="1">
      <c r="C63" s="77">
        <f t="shared" si="30"/>
        <v>43307</v>
      </c>
      <c r="D63" s="78">
        <f t="shared" si="19"/>
        <v>5</v>
      </c>
      <c r="E63" s="79">
        <f t="shared" si="31"/>
      </c>
      <c r="F63" s="80"/>
      <c r="G63" s="17">
        <f t="shared" si="32"/>
        <v>43338</v>
      </c>
      <c r="H63" s="10">
        <f t="shared" si="20"/>
        <v>1</v>
      </c>
      <c r="I63" s="11">
        <f t="shared" si="21"/>
      </c>
      <c r="J63" s="18"/>
      <c r="K63" s="17">
        <f t="shared" si="33"/>
        <v>43369</v>
      </c>
      <c r="L63" s="10">
        <f t="shared" si="22"/>
        <v>4</v>
      </c>
      <c r="M63" s="11">
        <f t="shared" si="23"/>
      </c>
      <c r="N63" s="18"/>
      <c r="O63" s="17">
        <f t="shared" si="34"/>
        <v>43399</v>
      </c>
      <c r="P63" s="10">
        <f t="shared" si="24"/>
        <v>6</v>
      </c>
      <c r="Q63" s="11">
        <f t="shared" si="25"/>
      </c>
      <c r="R63" s="18"/>
      <c r="S63" s="17">
        <f t="shared" si="35"/>
        <v>43430</v>
      </c>
      <c r="T63" s="10">
        <f t="shared" si="26"/>
        <v>2</v>
      </c>
      <c r="U63" s="11">
        <f t="shared" si="27"/>
      </c>
      <c r="V63" s="18"/>
      <c r="W63" s="77">
        <f t="shared" si="36"/>
        <v>43460</v>
      </c>
      <c r="X63" s="78">
        <f t="shared" si="28"/>
        <v>4</v>
      </c>
      <c r="Y63" s="79" t="str">
        <f t="shared" si="29"/>
        <v>2.Weihnachtstag</v>
      </c>
      <c r="Z63" s="80"/>
    </row>
    <row r="64" spans="3:26" ht="15" customHeight="1">
      <c r="C64" s="77">
        <f t="shared" si="30"/>
        <v>43308</v>
      </c>
      <c r="D64" s="78">
        <f t="shared" si="19"/>
        <v>6</v>
      </c>
      <c r="E64" s="79">
        <f t="shared" si="31"/>
      </c>
      <c r="F64" s="80"/>
      <c r="G64" s="17">
        <f t="shared" si="32"/>
        <v>43339</v>
      </c>
      <c r="H64" s="10">
        <f t="shared" si="20"/>
        <v>2</v>
      </c>
      <c r="I64" s="11">
        <f t="shared" si="21"/>
      </c>
      <c r="J64" s="18"/>
      <c r="K64" s="17">
        <f t="shared" si="33"/>
        <v>43370</v>
      </c>
      <c r="L64" s="10">
        <f t="shared" si="22"/>
        <v>5</v>
      </c>
      <c r="M64" s="11">
        <f t="shared" si="23"/>
      </c>
      <c r="N64" s="18"/>
      <c r="O64" s="17">
        <f t="shared" si="34"/>
        <v>43400</v>
      </c>
      <c r="P64" s="10">
        <f t="shared" si="24"/>
        <v>7</v>
      </c>
      <c r="Q64" s="11">
        <f t="shared" si="25"/>
      </c>
      <c r="R64" s="18"/>
      <c r="S64" s="17">
        <f t="shared" si="35"/>
        <v>43431</v>
      </c>
      <c r="T64" s="10">
        <f t="shared" si="26"/>
        <v>3</v>
      </c>
      <c r="U64" s="11">
        <f t="shared" si="27"/>
      </c>
      <c r="V64" s="18"/>
      <c r="W64" s="77">
        <f t="shared" si="36"/>
        <v>43461</v>
      </c>
      <c r="X64" s="78">
        <f t="shared" si="28"/>
        <v>5</v>
      </c>
      <c r="Y64" s="79">
        <f t="shared" si="29"/>
      </c>
      <c r="Z64" s="80"/>
    </row>
    <row r="65" spans="3:26" ht="15" customHeight="1">
      <c r="C65" s="77">
        <f t="shared" si="30"/>
        <v>43309</v>
      </c>
      <c r="D65" s="78">
        <f t="shared" si="19"/>
        <v>7</v>
      </c>
      <c r="E65" s="79">
        <f t="shared" si="31"/>
      </c>
      <c r="F65" s="80"/>
      <c r="G65" s="17">
        <f t="shared" si="32"/>
        <v>43340</v>
      </c>
      <c r="H65" s="10">
        <f t="shared" si="20"/>
        <v>3</v>
      </c>
      <c r="I65" s="11">
        <f t="shared" si="21"/>
      </c>
      <c r="J65" s="18"/>
      <c r="K65" s="17">
        <f t="shared" si="33"/>
        <v>43371</v>
      </c>
      <c r="L65" s="10">
        <f t="shared" si="22"/>
        <v>6</v>
      </c>
      <c r="M65" s="11">
        <f t="shared" si="23"/>
      </c>
      <c r="N65" s="18"/>
      <c r="O65" s="17">
        <f t="shared" si="34"/>
        <v>43401</v>
      </c>
      <c r="P65" s="10">
        <f t="shared" si="24"/>
        <v>1</v>
      </c>
      <c r="Q65" s="11">
        <f t="shared" si="25"/>
      </c>
      <c r="R65" s="68" t="s">
        <v>28</v>
      </c>
      <c r="S65" s="17">
        <f t="shared" si="35"/>
        <v>43432</v>
      </c>
      <c r="T65" s="10">
        <f t="shared" si="26"/>
        <v>4</v>
      </c>
      <c r="U65" s="11">
        <f t="shared" si="27"/>
      </c>
      <c r="V65" s="18"/>
      <c r="W65" s="77">
        <f t="shared" si="36"/>
        <v>43462</v>
      </c>
      <c r="X65" s="78">
        <f t="shared" si="28"/>
        <v>6</v>
      </c>
      <c r="Y65" s="79">
        <f t="shared" si="29"/>
      </c>
      <c r="Z65" s="80"/>
    </row>
    <row r="66" spans="3:26" ht="15" customHeight="1">
      <c r="C66" s="77">
        <f t="shared" si="30"/>
        <v>43310</v>
      </c>
      <c r="D66" s="78">
        <f t="shared" si="19"/>
        <v>1</v>
      </c>
      <c r="E66" s="79">
        <f t="shared" si="31"/>
      </c>
      <c r="F66" s="80"/>
      <c r="G66" s="17">
        <f t="shared" si="32"/>
        <v>43341</v>
      </c>
      <c r="H66" s="10">
        <f t="shared" si="20"/>
        <v>4</v>
      </c>
      <c r="I66" s="11">
        <f t="shared" si="21"/>
      </c>
      <c r="J66" s="18"/>
      <c r="K66" s="17">
        <f t="shared" si="33"/>
        <v>43372</v>
      </c>
      <c r="L66" s="10">
        <f t="shared" si="22"/>
        <v>7</v>
      </c>
      <c r="M66" s="11">
        <f t="shared" si="23"/>
      </c>
      <c r="N66" s="18"/>
      <c r="O66" s="17">
        <f t="shared" si="34"/>
        <v>43402</v>
      </c>
      <c r="P66" s="10">
        <f t="shared" si="24"/>
        <v>2</v>
      </c>
      <c r="Q66" s="11">
        <f t="shared" si="25"/>
      </c>
      <c r="R66" s="18"/>
      <c r="S66" s="17">
        <f t="shared" si="35"/>
        <v>43433</v>
      </c>
      <c r="T66" s="10">
        <f t="shared" si="26"/>
        <v>5</v>
      </c>
      <c r="U66" s="11">
        <f t="shared" si="27"/>
      </c>
      <c r="V66" s="18"/>
      <c r="W66" s="77">
        <f t="shared" si="36"/>
        <v>43463</v>
      </c>
      <c r="X66" s="78">
        <f t="shared" si="28"/>
        <v>7</v>
      </c>
      <c r="Y66" s="79">
        <f t="shared" si="29"/>
      </c>
      <c r="Z66" s="80"/>
    </row>
    <row r="67" spans="3:26" ht="15" customHeight="1">
      <c r="C67" s="77">
        <f t="shared" si="30"/>
        <v>43311</v>
      </c>
      <c r="D67" s="78">
        <f t="shared" si="19"/>
        <v>2</v>
      </c>
      <c r="E67" s="79">
        <f t="shared" si="31"/>
      </c>
      <c r="F67" s="80"/>
      <c r="G67" s="17">
        <f t="shared" si="32"/>
        <v>43342</v>
      </c>
      <c r="H67" s="10">
        <f t="shared" si="20"/>
        <v>5</v>
      </c>
      <c r="I67" s="11">
        <f t="shared" si="21"/>
      </c>
      <c r="J67" s="18"/>
      <c r="K67" s="17">
        <f t="shared" si="33"/>
        <v>43373</v>
      </c>
      <c r="L67" s="10">
        <f t="shared" si="22"/>
        <v>1</v>
      </c>
      <c r="M67" s="11">
        <f t="shared" si="23"/>
      </c>
      <c r="N67" s="68"/>
      <c r="O67" s="17">
        <f t="shared" si="34"/>
        <v>43403</v>
      </c>
      <c r="P67" s="10">
        <f t="shared" si="24"/>
        <v>3</v>
      </c>
      <c r="Q67" s="11">
        <f t="shared" si="25"/>
      </c>
      <c r="R67" s="18"/>
      <c r="S67" s="17">
        <f t="shared" si="35"/>
        <v>43434</v>
      </c>
      <c r="T67" s="10">
        <f t="shared" si="26"/>
        <v>6</v>
      </c>
      <c r="U67" s="11">
        <f t="shared" si="27"/>
      </c>
      <c r="V67" s="18"/>
      <c r="W67" s="17">
        <f t="shared" si="36"/>
        <v>43464</v>
      </c>
      <c r="X67" s="10">
        <f t="shared" si="28"/>
        <v>1</v>
      </c>
      <c r="Y67" s="11">
        <f t="shared" si="29"/>
      </c>
      <c r="Z67" s="18"/>
    </row>
    <row r="68" spans="3:26" ht="15" customHeight="1" thickBot="1">
      <c r="C68" s="85">
        <f t="shared" si="30"/>
        <v>43312</v>
      </c>
      <c r="D68" s="86">
        <f t="shared" si="19"/>
        <v>3</v>
      </c>
      <c r="E68" s="87">
        <f t="shared" si="31"/>
      </c>
      <c r="F68" s="88"/>
      <c r="G68" s="29">
        <f t="shared" si="32"/>
        <v>43343</v>
      </c>
      <c r="H68" s="30">
        <f t="shared" si="20"/>
        <v>6</v>
      </c>
      <c r="I68" s="31">
        <f t="shared" si="21"/>
      </c>
      <c r="J68" s="32"/>
      <c r="K68" s="29">
        <f t="shared" si="33"/>
      </c>
      <c r="L68" s="30">
        <f t="shared" si="22"/>
      </c>
      <c r="M68" s="31">
        <f t="shared" si="23"/>
      </c>
      <c r="N68" s="32"/>
      <c r="O68" s="115">
        <f t="shared" si="34"/>
        <v>43404</v>
      </c>
      <c r="P68" s="116">
        <f t="shared" si="24"/>
        <v>4</v>
      </c>
      <c r="Q68" s="117">
        <f t="shared" si="25"/>
      </c>
      <c r="R68" s="118" t="s">
        <v>23</v>
      </c>
      <c r="S68" s="29">
        <f t="shared" si="35"/>
      </c>
      <c r="T68" s="30">
        <f t="shared" si="26"/>
      </c>
      <c r="U68" s="31">
        <f t="shared" si="27"/>
      </c>
      <c r="V68" s="32"/>
      <c r="W68" s="46">
        <f t="shared" si="36"/>
        <v>43465</v>
      </c>
      <c r="X68" s="47">
        <f t="shared" si="28"/>
        <v>2</v>
      </c>
      <c r="Y68" s="48" t="str">
        <f t="shared" si="29"/>
        <v>Silvester</v>
      </c>
      <c r="Z68" s="49"/>
    </row>
    <row r="69" spans="3:6" ht="15" customHeight="1">
      <c r="C69" s="21"/>
      <c r="D69" s="22"/>
      <c r="E69" s="2"/>
      <c r="F69" s="2"/>
    </row>
    <row r="70" ht="15" customHeight="1" hidden="1">
      <c r="W70" s="13">
        <v>40169</v>
      </c>
    </row>
    <row r="71" spans="23:26" ht="15" customHeight="1" hidden="1">
      <c r="W71" s="17">
        <f>IF(ISNUMBER(W70),IF(MONTH(W70)=MONTH(W70+1),W70+1,""),"")</f>
        <v>40170</v>
      </c>
      <c r="X71" s="37">
        <f aca="true" t="shared" si="37" ref="X71:X79">IF(W71&lt;&gt;"",WEEKDAY(W71),"")</f>
        <v>4</v>
      </c>
      <c r="Y71" s="38">
        <f>IF(W71=$AC$12,VLOOKUP(W71,$AC$12:$AD$24,2,TRUE),IF(W71=$AC$16,VLOOKUP(W71,$AC$12:$AD$24,2,TRUE),IF(W71=$AC$20,VLOOKUP(W71,$AC$12:$AD$24,2,TRUE),IF(W71=$AC$21,VLOOKUP(W71,$AC$12:$AD$24,2,TRUE),IF(W71=$AC$22,VLOOKUP(W71,$AC$12:$AD$24,2,TRUE),IF(W71=$AC$23,VLOOKUP(W71,$AC$12:$AD$24,2,TRUE),IF(W71=$AC$24,VLOOKUP(W71,$AC$12:$AD$24,2,TRUE),"")))))))</f>
      </c>
      <c r="Z71" s="18"/>
    </row>
    <row r="72" spans="15:26" ht="12.75" hidden="1">
      <c r="O72" s="13">
        <v>39835</v>
      </c>
      <c r="W72" s="17">
        <f>IF(ISNUMBER(W71),IF(MONTH(W71)=MONTH(W71+1),W71+1,""),"")</f>
        <v>40171</v>
      </c>
      <c r="X72" s="37">
        <f t="shared" si="37"/>
        <v>5</v>
      </c>
      <c r="Y72" s="38">
        <f aca="true" t="shared" si="38" ref="Y72:Y81">IF(W72=$AC$12,VLOOKUP(W72,$AC$12:$AD$24,2,TRUE),IF(W72=$AC$16,VLOOKUP(W72,$AC$12:$AD$24,2,TRUE),IF(W72=$AC$20,VLOOKUP(W72,$AC$12:$AD$24,2,TRUE),IF(W72=$AC$21,VLOOKUP(W72,$AC$12:$AD$24,2,TRUE),IF(W72=$AC$22,VLOOKUP(W72,$AC$12:$AD$24,2,TRUE),IF(W72=$AC$23,VLOOKUP(W72,$AC$12:$AD$24,2,TRUE),IF(W72=$AC$24,VLOOKUP(W72,$AC$12:$AD$24,2,TRUE),"")))))))</f>
      </c>
      <c r="Z72" s="18"/>
    </row>
    <row r="73" spans="15:26" ht="12.75" hidden="1">
      <c r="O73" s="17">
        <f>IF(ISNUMBER(O72),IF(MONTH(O72)=MONTH(O72+1),O72+1,""),"")</f>
        <v>39836</v>
      </c>
      <c r="P73" s="37">
        <f aca="true" t="shared" si="39" ref="P73:P79">IF(O73&lt;&gt;"",WEEKDAY(O73),"")</f>
        <v>6</v>
      </c>
      <c r="Q73" s="38">
        <f>IF(O73=$AC$12,VLOOKUP(O73,$AC$12:$AD$24,2,TRUE),IF(O73=$AC$16,VLOOKUP(O73,$AC$12:$AD$24,2,TRUE),IF(O73=$AC$20,VLOOKUP(O73,$AC$12:$AD$24,2,TRUE),IF(O73=$AC$21,VLOOKUP(O73,$AC$12:$AD$24,2,TRUE),IF(O73=$AC$22,VLOOKUP(O73,$AC$12:$AD$24,2,TRUE),IF(O73=$AC$23,VLOOKUP(O73,$AC$12:$AD$24,2,TRUE),IF(O73=$AC$24,VLOOKUP(O73,$AC$12:$AD$24,2,TRUE),"")))))))</f>
      </c>
      <c r="R73" s="18"/>
      <c r="W73" s="17">
        <f aca="true" t="shared" si="40" ref="W73:W79">IF(ISNUMBER(W72),IF(MONTH(W72)=MONTH(W72+1),W72+1,""),"")</f>
        <v>40172</v>
      </c>
      <c r="X73" s="37">
        <f t="shared" si="37"/>
        <v>6</v>
      </c>
      <c r="Y73" s="38">
        <f t="shared" si="38"/>
      </c>
      <c r="Z73" s="18"/>
    </row>
    <row r="74" spans="15:26" ht="12.75" hidden="1">
      <c r="O74" s="17">
        <f aca="true" t="shared" si="41" ref="O74:O79">IF(ISNUMBER(O73),IF(MONTH(O73)=MONTH(O73+1),O73+1,""),"")</f>
        <v>39837</v>
      </c>
      <c r="P74" s="37">
        <f t="shared" si="39"/>
        <v>7</v>
      </c>
      <c r="Q74" s="38">
        <f aca="true" t="shared" si="42" ref="Q74:Q79">IF(O74=$AC$12,VLOOKUP(O74,$AC$12:$AD$24,2,TRUE),IF(O74=$AC$16,VLOOKUP(O74,$AC$12:$AD$24,2,TRUE),IF(O74=$AC$20,VLOOKUP(O74,$AC$12:$AD$24,2,TRUE),IF(O74=$AC$21,VLOOKUP(O74,$AC$12:$AD$24,2,TRUE),IF(O74=$AC$22,VLOOKUP(O74,$AC$12:$AD$24,2,TRUE),IF(O74=$AC$23,VLOOKUP(O74,$AC$12:$AD$24,2,TRUE),IF(O74=$AC$24,VLOOKUP(O74,$AC$12:$AD$24,2,TRUE),"")))))))</f>
      </c>
      <c r="R74" s="18"/>
      <c r="W74" s="17">
        <f t="shared" si="40"/>
        <v>40173</v>
      </c>
      <c r="X74" s="37">
        <f t="shared" si="37"/>
        <v>7</v>
      </c>
      <c r="Y74" s="38">
        <f t="shared" si="38"/>
      </c>
      <c r="Z74" s="18"/>
    </row>
    <row r="75" spans="15:26" ht="12.75" hidden="1">
      <c r="O75" s="17">
        <f t="shared" si="41"/>
        <v>39838</v>
      </c>
      <c r="P75" s="37">
        <f t="shared" si="39"/>
        <v>1</v>
      </c>
      <c r="Q75" s="38">
        <f t="shared" si="42"/>
      </c>
      <c r="R75" s="18"/>
      <c r="W75" s="17">
        <f t="shared" si="40"/>
        <v>40174</v>
      </c>
      <c r="X75" s="37">
        <f t="shared" si="37"/>
        <v>1</v>
      </c>
      <c r="Y75" s="38">
        <f t="shared" si="38"/>
      </c>
      <c r="Z75" s="18"/>
    </row>
    <row r="76" spans="15:26" ht="12.75" hidden="1">
      <c r="O76" s="17">
        <f t="shared" si="41"/>
        <v>39839</v>
      </c>
      <c r="P76" s="37">
        <f t="shared" si="39"/>
        <v>2</v>
      </c>
      <c r="Q76" s="38">
        <f t="shared" si="42"/>
      </c>
      <c r="R76" s="18"/>
      <c r="W76" s="17">
        <f t="shared" si="40"/>
        <v>40175</v>
      </c>
      <c r="X76" s="37">
        <f t="shared" si="37"/>
        <v>2</v>
      </c>
      <c r="Y76" s="38">
        <f t="shared" si="38"/>
      </c>
      <c r="Z76" s="18"/>
    </row>
    <row r="77" spans="15:26" ht="12.75" hidden="1">
      <c r="O77" s="17">
        <f t="shared" si="41"/>
        <v>39840</v>
      </c>
      <c r="P77" s="37">
        <f t="shared" si="39"/>
        <v>3</v>
      </c>
      <c r="Q77" s="38">
        <f t="shared" si="42"/>
      </c>
      <c r="R77" s="18"/>
      <c r="W77" s="17">
        <f t="shared" si="40"/>
        <v>40176</v>
      </c>
      <c r="X77" s="37">
        <f t="shared" si="37"/>
        <v>3</v>
      </c>
      <c r="Y77" s="38">
        <f t="shared" si="38"/>
      </c>
      <c r="Z77" s="18"/>
    </row>
    <row r="78" spans="15:26" ht="12.75" hidden="1">
      <c r="O78" s="17">
        <f t="shared" si="41"/>
        <v>39841</v>
      </c>
      <c r="P78" s="37">
        <f t="shared" si="39"/>
        <v>4</v>
      </c>
      <c r="Q78" s="38">
        <f t="shared" si="42"/>
      </c>
      <c r="R78" s="18"/>
      <c r="W78" s="17">
        <f t="shared" si="40"/>
        <v>40177</v>
      </c>
      <c r="X78" s="37">
        <f t="shared" si="37"/>
        <v>4</v>
      </c>
      <c r="Y78" s="38">
        <f t="shared" si="38"/>
      </c>
      <c r="Z78" s="18"/>
    </row>
    <row r="79" spans="15:26" ht="12.75" hidden="1">
      <c r="O79" s="17">
        <f t="shared" si="41"/>
        <v>39842</v>
      </c>
      <c r="P79" s="37">
        <f t="shared" si="39"/>
        <v>5</v>
      </c>
      <c r="Q79" s="38">
        <f t="shared" si="42"/>
      </c>
      <c r="R79" s="18"/>
      <c r="W79" s="17">
        <f t="shared" si="40"/>
        <v>40178</v>
      </c>
      <c r="X79" s="37">
        <f t="shared" si="37"/>
        <v>5</v>
      </c>
      <c r="Y79" s="38">
        <f t="shared" si="38"/>
      </c>
      <c r="Z79" s="18"/>
    </row>
    <row r="80" spans="25:26" ht="12.75" hidden="1">
      <c r="Y80" s="38" t="str">
        <f t="shared" si="38"/>
        <v>Neujahr</v>
      </c>
      <c r="Z80" s="18"/>
    </row>
    <row r="81" spans="25:26" ht="12.75" hidden="1">
      <c r="Y81" s="38" t="str">
        <f t="shared" si="38"/>
        <v>Neujahr</v>
      </c>
      <c r="Z81" s="18"/>
    </row>
    <row r="82" ht="12.75" hidden="1"/>
    <row r="83" ht="12.75">
      <c r="F83" s="104" t="s">
        <v>25</v>
      </c>
    </row>
  </sheetData>
  <sheetProtection/>
  <protectedRanges>
    <protectedRange sqref="J3:J33 Z3:Z33 C3 I36:J66 N36:N66 R36:R66 V36:V66 R3:R33 N3:N33 R71:R77 Z69:Z79 F37:F66 F3:F9 V3:V33 Z36:Z66 F11:F33" name="Bereich1_2"/>
  </protectedRanges>
  <mergeCells count="12">
    <mergeCell ref="G37:J37"/>
    <mergeCell ref="K37:N37"/>
    <mergeCell ref="O37:R37"/>
    <mergeCell ref="S37:V37"/>
    <mergeCell ref="W37:Z37"/>
    <mergeCell ref="C2:F2"/>
    <mergeCell ref="G2:J2"/>
    <mergeCell ref="K2:N2"/>
    <mergeCell ref="O2:R2"/>
    <mergeCell ref="S2:V2"/>
    <mergeCell ref="W2:Z2"/>
    <mergeCell ref="C37:F37"/>
  </mergeCells>
  <conditionalFormatting sqref="K3:K35">
    <cfRule type="expression" priority="1" dxfId="18" stopIfTrue="1">
      <formula>WEEKDAY(L3)=7</formula>
    </cfRule>
    <cfRule type="expression" priority="2" dxfId="18" stopIfTrue="1">
      <formula>WEEKDAY(L3)=1</formula>
    </cfRule>
  </conditionalFormatting>
  <conditionalFormatting sqref="W71:W79 O73:O79">
    <cfRule type="expression" priority="3" dxfId="8" stopIfTrue="1">
      <formula>WEEKDAY(P71)=7</formula>
    </cfRule>
    <cfRule type="expression" priority="4" dxfId="7" stopIfTrue="1">
      <formula>WEEKDAY(P71)=1</formula>
    </cfRule>
  </conditionalFormatting>
  <conditionalFormatting sqref="C3:C35 G3:G35 O3:O35 S3:S35 W3:W35 C38:C68 G38:G68 K38:K68 O38:O68 S38:S68 W38:W68">
    <cfRule type="expression" priority="5" dxfId="0" stopIfTrue="1">
      <formula>WEEKDAY(D3)=7</formula>
    </cfRule>
    <cfRule type="expression" priority="6" dxfId="0" stopIfTrue="1">
      <formula>WEEKDAY(D3)=1</formula>
    </cfRule>
  </conditionalFormatting>
  <conditionalFormatting sqref="Q73:Q79 I32:I35">
    <cfRule type="expression" priority="7" dxfId="11" stopIfTrue="1">
      <formula>WEEKDAY(H32)=7</formula>
    </cfRule>
    <cfRule type="expression" priority="8" dxfId="10" stopIfTrue="1">
      <formula>WEEKDAY(H32)=1</formula>
    </cfRule>
  </conditionalFormatting>
  <conditionalFormatting sqref="M3:M35 E3:E35 I3:I31 Q4:Q35 U3:U35 Y3:Y35 E38 I38:I68 M38:M68 Q38:Q68 U38:U68 Y38:Y68">
    <cfRule type="expression" priority="9" dxfId="4" stopIfTrue="1">
      <formula>WEEKDAY(D3)=7</formula>
    </cfRule>
    <cfRule type="expression" priority="10" dxfId="4" stopIfTrue="1">
      <formula>WEEKDAY(D3)=1</formula>
    </cfRule>
  </conditionalFormatting>
  <conditionalFormatting sqref="P73:P79 X71:X79">
    <cfRule type="expression" priority="11" dxfId="8" stopIfTrue="1">
      <formula>WEEKDAY(P71)=7</formula>
    </cfRule>
    <cfRule type="expression" priority="12" dxfId="7" stopIfTrue="1">
      <formula>WEEKDAY(P71)=1</formula>
    </cfRule>
  </conditionalFormatting>
  <conditionalFormatting sqref="L3:L35 H32:H35">
    <cfRule type="expression" priority="13" dxfId="18" stopIfTrue="1">
      <formula>WEEKDAY(H3)=7</formula>
    </cfRule>
    <cfRule type="expression" priority="14" dxfId="18" stopIfTrue="1">
      <formula>WEEKDAY(H3)=1</formula>
    </cfRule>
  </conditionalFormatting>
  <conditionalFormatting sqref="R3:R35 F3:F8 J3:J35 R58 N3:N35 F59 N60 V55 V3:V35 F11:F35">
    <cfRule type="expression" priority="15" dxfId="4" stopIfTrue="1">
      <formula>WEEKDAY(D3)=7</formula>
    </cfRule>
    <cfRule type="expression" priority="16" dxfId="4" stopIfTrue="1">
      <formula>WEEKDAY(D3)=1</formula>
    </cfRule>
  </conditionalFormatting>
  <conditionalFormatting sqref="D3:D35 H3:H31 P3:P35 T3:T35 X3:X35 D38:D68 H38:H68 L38:L68 P38:P68 T38:T68 X38:X68">
    <cfRule type="expression" priority="17" dxfId="0" stopIfTrue="1">
      <formula>WEEKDAY(D3)=7</formula>
    </cfRule>
    <cfRule type="expression" priority="18" dxfId="0" stopIfTrue="1">
      <formula>WEEKDAY(D3)=1</formula>
    </cfRule>
  </conditionalFormatting>
  <conditionalFormatting sqref="R73:R79">
    <cfRule type="expression" priority="19" dxfId="8" stopIfTrue="1">
      <formula>WEEKDAY(P73)=7</formula>
    </cfRule>
    <cfRule type="expression" priority="20" dxfId="7" stopIfTrue="1">
      <formula>WEEKDAY(P73)=1</formula>
    </cfRule>
  </conditionalFormatting>
  <conditionalFormatting sqref="Y71:Y81">
    <cfRule type="expression" priority="21" dxfId="11" stopIfTrue="1">
      <formula>WEEKDAY(X71)=7</formula>
    </cfRule>
    <cfRule type="expression" priority="22" dxfId="10" stopIfTrue="1">
      <formula>WEEKDAY(X71)=1</formula>
    </cfRule>
    <cfRule type="expression" priority="23" dxfId="9" stopIfTrue="1">
      <formula>VALUE(W71)&lt;&gt;0</formula>
    </cfRule>
  </conditionalFormatting>
  <conditionalFormatting sqref="Z71:Z81">
    <cfRule type="expression" priority="24" dxfId="8" stopIfTrue="1">
      <formula>WEEKDAY(X71)=7</formula>
    </cfRule>
    <cfRule type="expression" priority="25" dxfId="7" stopIfTrue="1">
      <formula>WEEKDAY(X71)=1</formula>
    </cfRule>
    <cfRule type="expression" priority="26" dxfId="6" stopIfTrue="1">
      <formula>VALUE(W72)=24</formula>
    </cfRule>
  </conditionalFormatting>
  <conditionalFormatting sqref="Q3">
    <cfRule type="expression" priority="27" dxfId="5" stopIfTrue="1">
      <formula>WEEKDAY(P3)=7</formula>
    </cfRule>
    <cfRule type="expression" priority="28" dxfId="4" stopIfTrue="1">
      <formula>WEEKDAY(P3)=1</formula>
    </cfRule>
  </conditionalFormatting>
  <conditionalFormatting sqref="J38:J68 F60:F68 N61:N68 R59:R68 V56:V68 N38:N59 R38:R57 V38:V54 Z3:Z35 F38:F58 Z38:Z68">
    <cfRule type="expression" priority="29" dxfId="0" stopIfTrue="1">
      <formula>WEEKDAY(D3)=7</formula>
    </cfRule>
    <cfRule type="expression" priority="30" dxfId="0" stopIfTrue="1">
      <formula>WEEKDAY(D3)=1</formula>
    </cfRule>
  </conditionalFormatting>
  <conditionalFormatting sqref="E39:E68">
    <cfRule type="expression" priority="31" dxfId="0" stopIfTrue="1">
      <formula>WEEKDAY(D39)=7</formula>
    </cfRule>
    <cfRule type="expression" priority="32" dxfId="0" stopIfTrue="1">
      <formula>WEEKDAY(D39)=1</formula>
    </cfRule>
  </conditionalFormatting>
  <conditionalFormatting sqref="F9">
    <cfRule type="expression" priority="35" dxfId="4" stopIfTrue="1">
      <formula>WEEKDAY(D10)=7</formula>
    </cfRule>
    <cfRule type="expression" priority="36" dxfId="4" stopIfTrue="1">
      <formula>WEEKDAY(D10)=1</formula>
    </cfRule>
  </conditionalFormatting>
  <printOptions horizontalCentered="1" verticalCentered="1"/>
  <pageMargins left="0.3937007874015748" right="0.3937007874015748" top="0.6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9"/>
  <sheetViews>
    <sheetView zoomScale="85" zoomScaleNormal="85" zoomScalePageLayoutView="0" workbookViewId="0" topLeftCell="A1">
      <selection activeCell="AE44" sqref="AE44:AE46"/>
    </sheetView>
  </sheetViews>
  <sheetFormatPr defaultColWidth="11.421875" defaultRowHeight="12.75"/>
  <cols>
    <col min="2" max="2" width="2.28125" style="0" customWidth="1"/>
    <col min="3" max="3" width="3.28125" style="0" customWidth="1"/>
    <col min="4" max="4" width="3.28125" style="1" customWidth="1"/>
    <col min="5" max="5" width="0.5625" style="0" customWidth="1"/>
    <col min="6" max="6" width="14.7109375" style="0" customWidth="1"/>
    <col min="7" max="8" width="3.28125" style="2" customWidth="1"/>
    <col min="9" max="9" width="0.42578125" style="2" customWidth="1"/>
    <col min="10" max="10" width="14.7109375" style="2" customWidth="1"/>
    <col min="11" max="12" width="3.28125" style="0" customWidth="1"/>
    <col min="13" max="13" width="0.71875" style="0" customWidth="1"/>
    <col min="14" max="14" width="14.7109375" style="0" customWidth="1"/>
    <col min="15" max="16" width="3.28125" style="0" customWidth="1"/>
    <col min="17" max="17" width="0.5625" style="0" customWidth="1"/>
    <col min="18" max="18" width="14.7109375" style="0" customWidth="1"/>
    <col min="19" max="20" width="3.28125" style="0" customWidth="1"/>
    <col min="21" max="21" width="0.42578125" style="0" customWidth="1"/>
    <col min="22" max="22" width="14.7109375" style="0" customWidth="1"/>
    <col min="23" max="24" width="3.28125" style="0" customWidth="1"/>
    <col min="25" max="25" width="0.42578125" style="0" customWidth="1"/>
    <col min="26" max="26" width="14.7109375" style="0" customWidth="1"/>
    <col min="27" max="27" width="2.28125" style="0" customWidth="1"/>
    <col min="28" max="28" width="3.28125" style="0" customWidth="1"/>
    <col min="29" max="30" width="0" style="0" hidden="1" customWidth="1"/>
  </cols>
  <sheetData>
    <row r="1" spans="3:26" ht="27" thickBot="1">
      <c r="C1" s="3"/>
      <c r="D1" s="4"/>
      <c r="E1" s="4"/>
      <c r="F1" s="5"/>
      <c r="G1" s="4"/>
      <c r="H1" s="4"/>
      <c r="I1" s="4"/>
      <c r="J1" s="4"/>
      <c r="K1" s="132">
        <f>C3</f>
        <v>39448</v>
      </c>
      <c r="L1" s="133"/>
      <c r="M1" s="133"/>
      <c r="N1" s="133"/>
      <c r="O1" s="133"/>
      <c r="P1" s="133"/>
      <c r="Q1" s="133"/>
      <c r="R1" s="133"/>
      <c r="S1" s="4"/>
      <c r="T1" s="4"/>
      <c r="U1" s="4"/>
      <c r="V1" s="4"/>
      <c r="W1" s="4"/>
      <c r="X1" s="4"/>
      <c r="Y1" s="4"/>
      <c r="Z1" s="6" t="str">
        <f>IF(MOD(YEAR(C3),4)=0,"Schaltjahr",IF(AND(MOD(YEAR(C3),4)=0,MOD(YEAR(C3),100)*0),"Schaltjahr","kein Schaltjahr"))</f>
        <v>Schaltjahr</v>
      </c>
    </row>
    <row r="2" spans="1:26" ht="15" customHeight="1" thickBot="1">
      <c r="A2" s="7" t="s">
        <v>0</v>
      </c>
      <c r="C2" s="120">
        <f>C3</f>
        <v>39448</v>
      </c>
      <c r="D2" s="121"/>
      <c r="E2" s="122"/>
      <c r="F2" s="123"/>
      <c r="G2" s="120">
        <f>G3</f>
        <v>39479</v>
      </c>
      <c r="H2" s="121"/>
      <c r="I2" s="122"/>
      <c r="J2" s="123"/>
      <c r="K2" s="120">
        <f>K3</f>
        <v>39508</v>
      </c>
      <c r="L2" s="121"/>
      <c r="M2" s="122"/>
      <c r="N2" s="123"/>
      <c r="O2" s="120">
        <f>O3</f>
        <v>39539</v>
      </c>
      <c r="P2" s="121"/>
      <c r="Q2" s="122"/>
      <c r="R2" s="123"/>
      <c r="S2" s="120">
        <f>S3</f>
        <v>39569</v>
      </c>
      <c r="T2" s="121"/>
      <c r="U2" s="122"/>
      <c r="V2" s="123"/>
      <c r="W2" s="120">
        <f>W3</f>
        <v>39600</v>
      </c>
      <c r="X2" s="121"/>
      <c r="Y2" s="122"/>
      <c r="Z2" s="123"/>
    </row>
    <row r="3" spans="1:28" ht="15" customHeight="1">
      <c r="A3" s="8">
        <v>39448</v>
      </c>
      <c r="C3" s="39">
        <f>A3</f>
        <v>39448</v>
      </c>
      <c r="D3" s="40">
        <f aca="true" t="shared" si="0" ref="D3:D33">IF(C3&lt;&gt;"",WEEKDAY(C3),"")</f>
        <v>3</v>
      </c>
      <c r="E3" s="41" t="str">
        <f aca="true" t="shared" si="1" ref="E3:E33">IF(C3=$AC$12,VLOOKUP(C3,$AC$12:$AD$24,2,TRUE),IF(C3=$AC$16,VLOOKUP(C3,$AC$12:$AD$24,2,TRUE),IF(C3=$AC$20,VLOOKUP(C3,$AC$12:$AD$24,2,TRUE),IF(C3=$AC$21,VLOOKUP(C3,$AC$12:$AD$24,2,TRUE),IF(C3=$AC$22,VLOOKUP(C3,$AC$12:$AD$24,2,TRUE),IF(C3=$AC$23,VLOOKUP(C3,$AC$12:$AD$24,2,TRUE),IF(C3=$AC$24,VLOOKUP(C3,$AC$12:$AD$24,2,TRUE),"")))))))</f>
        <v>Neujahr</v>
      </c>
      <c r="F3" s="42"/>
      <c r="G3" s="9">
        <f>C33+1</f>
        <v>39479</v>
      </c>
      <c r="H3" s="10">
        <f aca="true" t="shared" si="2" ref="H3:H32">IF(G3&lt;&gt;"",WEEKDAY(G3),"")</f>
        <v>6</v>
      </c>
      <c r="I3" s="11">
        <f aca="true" t="shared" si="3" ref="I3:I33">IF(G3=$AC$12,VLOOKUP(G3,$AC$12:$AD$24,2,TRUE),IF(G3=$AC$16,VLOOKUP(G3,$AC$12:$AD$24,2,TRUE),IF(G3=$AC$20,VLOOKUP(G3,$AC$12:$AD$24,2,TRUE),IF(G3=$AC$21,VLOOKUP(G3,$AC$12:$AD$24,2,TRUE),IF(G3=$AC$22,VLOOKUP(G3,$AC$12:$AD$24,2,TRUE),IF(G3=$AC$23,VLOOKUP(G3,$AC$12:$AD$24,2,TRUE),IF(G3=$AC$24,VLOOKUP(G3,$AC$12:$AD$24,2,TRUE),"")))))))</f>
      </c>
      <c r="J3" s="12"/>
      <c r="K3" s="13">
        <f>IF(MOD(YEAR(C3),4)=0,G31+1,IF(AND(MOD(YEAR(C3),4)=0,MOD(YEAR(C3),100)*0),G31+1,G30+1))</f>
        <v>39508</v>
      </c>
      <c r="L3" s="10">
        <f aca="true" t="shared" si="4" ref="L3:L33">IF(K3&lt;&gt;"",WEEKDAY(K3),"")</f>
        <v>7</v>
      </c>
      <c r="M3" s="11">
        <f aca="true" t="shared" si="5" ref="M3:M22">IF(K3=$AC$12,VLOOKUP(K3,$AC$12:$AD$24,2,TRUE),IF(K3=$AC$16,VLOOKUP(K3,$AC$12:$AD$24,2,TRUE),IF(K3=$AC$20,VLOOKUP(K3,$AC$12:$AD$24,2,TRUE),IF(K3=$AC$21,VLOOKUP(K3,$AC$12:$AD$24,2,TRUE),IF(K3=$AC$22,VLOOKUP(K3,$AC$12:$AD$24,2,TRUE),IF(K3=$AC$23,VLOOKUP(K3,$AC$12:$AD$24,2,TRUE),IF(K3=$AC$24,VLOOKUP(K3,$AC$12:$AD$24,2,TRUE),"")))))))</f>
      </c>
      <c r="N3" s="12"/>
      <c r="O3" s="14">
        <f>K33+1</f>
        <v>39539</v>
      </c>
      <c r="P3" s="10">
        <f aca="true" t="shared" si="6" ref="P3:P33">IF(O3&lt;&gt;"",WEEKDAY(O3),"")</f>
        <v>3</v>
      </c>
      <c r="Q3" s="11">
        <f aca="true" t="shared" si="7" ref="Q3:Q33">IF(O3=$AC$13,VLOOKUP(O3,$AC$12:$AD$24,2,TRUE),IF(O3=$AC$14,VLOOKUP(O3,$AC$12:$AD$24,2,TRUE),IF(O3=$AC$15,VLOOKUP(O3,$AC$12:$AD$24,2,TRUE),IF(O3=$AC$17,VLOOKUP(O3,$AC$12:$AD$24,2,TRUE),IF(O3=$AC$18,VLOOKUP(O3,$AC$12:$AD$24,2,TRUE),IF(O3=$AC$19,VLOOKUP(O3,$AC$12:$AD$24,2,TRUE),""))))))</f>
      </c>
      <c r="R3" s="34"/>
      <c r="S3" s="50">
        <f>O32+1</f>
        <v>39569</v>
      </c>
      <c r="T3" s="40">
        <f aca="true" t="shared" si="8" ref="T3:T33">IF(S3&lt;&gt;"",WEEKDAY(S3),"")</f>
        <v>5</v>
      </c>
      <c r="U3" s="41" t="str">
        <f>IF(S3=$AC$12,VLOOKUP(S3,$AC$12:$AD$24,2,TRUE),IF(S3=$AC$16,VLOOKUP(S3,$AC$12:$AD$24,2,TRUE),IF(S3=$AC$20,VLOOKUP(S3,$AC$12:$AD$24,2,TRUE),IF(S3=$AC$21,VLOOKUP(S3,$AC$12:$AD$24,2,TRUE),IF(S3=$AC$22,VLOOKUP(S3,$AC$12:$AD$24,2,TRUE),IF(S3=$AC$23,VLOOKUP(S3,$AC$12:$AD$24,2,TRUE),IF(S3=$AC$24,VLOOKUP(S3,$AC$12:$AD$24,2,TRUE),"")))))))</f>
        <v>Himmelfahrt</v>
      </c>
      <c r="V3" s="51"/>
      <c r="W3" s="14">
        <f>S33+1</f>
        <v>39600</v>
      </c>
      <c r="X3" s="15">
        <f aca="true" t="shared" si="9" ref="X3:X33">IF(W3&lt;&gt;"",WEEKDAY(W3),"")</f>
        <v>1</v>
      </c>
      <c r="Y3" s="11">
        <f aca="true" t="shared" si="10" ref="Y3:Y33">IF(W3=$AC$13,VLOOKUP(W3,$AC$12:$AD$24,2,TRUE),IF(W3=$AC$14,VLOOKUP(W3,$AC$12:$AD$24,2,TRUE),IF(W3=$AC$15,VLOOKUP(W3,$AC$12:$AD$24,2,TRUE),IF(W3=$AC$17,VLOOKUP(W3,$AC$12:$AD$24,2,TRUE),IF(W3=$AC$18,VLOOKUP(W3,$AC$12:$AD$24,2,TRUE),IF(W3=$AC$19,VLOOKUP(W3,$AC$12:$AD$24,2,TRUE),""))))))</f>
      </c>
      <c r="Z3" s="12"/>
      <c r="AA3" s="2"/>
      <c r="AB3" s="16"/>
    </row>
    <row r="4" spans="3:28" ht="15" customHeight="1">
      <c r="C4" s="17">
        <f aca="true" t="shared" si="11" ref="C4:C33">IF(ISNUMBER(C3),IF(MONTH(C3)=MONTH(C3+1),C3+1,""),"")</f>
        <v>39449</v>
      </c>
      <c r="D4" s="10">
        <f t="shared" si="0"/>
        <v>4</v>
      </c>
      <c r="E4" s="11">
        <f t="shared" si="1"/>
      </c>
      <c r="F4" s="25"/>
      <c r="G4" s="17">
        <f aca="true" t="shared" si="12" ref="G4:G33">IF(ISNUMBER(G3),IF(MONTH(G3)=MONTH(G3+1),G3+1,""),"")</f>
        <v>39480</v>
      </c>
      <c r="H4" s="10">
        <f t="shared" si="2"/>
        <v>7</v>
      </c>
      <c r="I4" s="11">
        <f t="shared" si="3"/>
      </c>
      <c r="J4" s="18"/>
      <c r="K4" s="17">
        <f aca="true" t="shared" si="13" ref="K4:K33">IF(ISNUMBER(K3),IF(MONTH(K3)=MONTH(K3+1),K3+1,""),"")</f>
        <v>39509</v>
      </c>
      <c r="L4" s="10">
        <f t="shared" si="4"/>
        <v>1</v>
      </c>
      <c r="M4" s="11">
        <f t="shared" si="5"/>
      </c>
      <c r="N4" s="18"/>
      <c r="O4" s="17">
        <f aca="true" t="shared" si="14" ref="O4:O33">IF(ISNUMBER(O3),IF(MONTH(O3)=MONTH(O3+1),O3+1,""),"")</f>
        <v>39540</v>
      </c>
      <c r="P4" s="10">
        <f t="shared" si="6"/>
        <v>4</v>
      </c>
      <c r="Q4" s="11">
        <f t="shared" si="7"/>
      </c>
      <c r="R4" s="18"/>
      <c r="S4" s="17">
        <f aca="true" t="shared" si="15" ref="S4:S33">IF(ISNUMBER(S3),IF(MONTH(S3)=MONTH(S3+1),S3+1,""),"")</f>
        <v>39570</v>
      </c>
      <c r="T4" s="10">
        <f t="shared" si="8"/>
        <v>6</v>
      </c>
      <c r="U4" s="11">
        <f aca="true" t="shared" si="16" ref="U4:U33">IF(S4=$AC$13,VLOOKUP(S4,$AC$12:$AD$24,2,TRUE),IF(S4=$AC$14,VLOOKUP(S4,$AC$12:$AD$24,2,TRUE),IF(S4=$AC$15,VLOOKUP(S4,$AC$12:$AD$24,2,TRUE),IF(S4=$AC$17,VLOOKUP(S4,$AC$12:$AD$24,2,TRUE),IF(S4=$AC$18,VLOOKUP(S4,$AC$12:$AD$24,2,TRUE),IF(S4=$AC$19,VLOOKUP(S4,$AC$12:$AD$24,2,TRUE),""))))))</f>
      </c>
      <c r="V4" s="18"/>
      <c r="W4" s="17">
        <f aca="true" t="shared" si="17" ref="W4:W33">IF(ISNUMBER(W3),IF(MONTH(W3)=MONTH(W3+1),W3+1,""),"")</f>
        <v>39601</v>
      </c>
      <c r="X4" s="10">
        <f t="shared" si="9"/>
        <v>2</v>
      </c>
      <c r="Y4" s="11">
        <f t="shared" si="10"/>
      </c>
      <c r="Z4" s="18"/>
      <c r="AA4" s="2"/>
      <c r="AB4" s="16"/>
    </row>
    <row r="5" spans="3:28" ht="15" customHeight="1">
      <c r="C5" s="17">
        <f t="shared" si="11"/>
        <v>39450</v>
      </c>
      <c r="D5" s="10">
        <f t="shared" si="0"/>
        <v>5</v>
      </c>
      <c r="E5" s="11">
        <f t="shared" si="1"/>
      </c>
      <c r="F5" s="33"/>
      <c r="G5" s="17">
        <f t="shared" si="12"/>
        <v>39481</v>
      </c>
      <c r="H5" s="10">
        <f t="shared" si="2"/>
        <v>1</v>
      </c>
      <c r="I5" s="11">
        <f t="shared" si="3"/>
      </c>
      <c r="J5" s="18"/>
      <c r="K5" s="17">
        <f t="shared" si="13"/>
        <v>39510</v>
      </c>
      <c r="L5" s="10">
        <f t="shared" si="4"/>
        <v>2</v>
      </c>
      <c r="M5" s="11">
        <f t="shared" si="5"/>
      </c>
      <c r="N5" s="18"/>
      <c r="O5" s="17">
        <f t="shared" si="14"/>
        <v>39541</v>
      </c>
      <c r="P5" s="10">
        <f t="shared" si="6"/>
        <v>5</v>
      </c>
      <c r="Q5" s="11">
        <f t="shared" si="7"/>
      </c>
      <c r="R5" s="35"/>
      <c r="S5" s="17">
        <f t="shared" si="15"/>
        <v>39571</v>
      </c>
      <c r="T5" s="10">
        <f t="shared" si="8"/>
        <v>7</v>
      </c>
      <c r="U5" s="11">
        <f t="shared" si="16"/>
      </c>
      <c r="V5" s="18"/>
      <c r="W5" s="17">
        <f t="shared" si="17"/>
        <v>39602</v>
      </c>
      <c r="X5" s="10">
        <f t="shared" si="9"/>
        <v>3</v>
      </c>
      <c r="Y5" s="11">
        <f t="shared" si="10"/>
      </c>
      <c r="Z5" s="18"/>
      <c r="AA5" s="2"/>
      <c r="AB5" s="16"/>
    </row>
    <row r="6" spans="3:28" ht="15" customHeight="1">
      <c r="C6" s="17">
        <f t="shared" si="11"/>
        <v>39451</v>
      </c>
      <c r="D6" s="10">
        <f t="shared" si="0"/>
        <v>6</v>
      </c>
      <c r="E6" s="11">
        <f t="shared" si="1"/>
      </c>
      <c r="F6" s="25"/>
      <c r="G6" s="17">
        <f t="shared" si="12"/>
        <v>39482</v>
      </c>
      <c r="H6" s="10">
        <f t="shared" si="2"/>
        <v>2</v>
      </c>
      <c r="I6" s="11">
        <f t="shared" si="3"/>
      </c>
      <c r="J6" s="18"/>
      <c r="K6" s="17">
        <f t="shared" si="13"/>
        <v>39511</v>
      </c>
      <c r="L6" s="10">
        <f t="shared" si="4"/>
        <v>3</v>
      </c>
      <c r="M6" s="11">
        <f t="shared" si="5"/>
      </c>
      <c r="N6" s="18"/>
      <c r="O6" s="17">
        <f t="shared" si="14"/>
        <v>39542</v>
      </c>
      <c r="P6" s="10">
        <f t="shared" si="6"/>
        <v>6</v>
      </c>
      <c r="Q6" s="11">
        <f t="shared" si="7"/>
      </c>
      <c r="R6" s="18"/>
      <c r="S6" s="17">
        <f t="shared" si="15"/>
        <v>39572</v>
      </c>
      <c r="T6" s="10">
        <f t="shared" si="8"/>
        <v>1</v>
      </c>
      <c r="U6" s="11">
        <f t="shared" si="16"/>
      </c>
      <c r="V6" s="18"/>
      <c r="W6" s="17">
        <f t="shared" si="17"/>
        <v>39603</v>
      </c>
      <c r="X6" s="10">
        <f t="shared" si="9"/>
        <v>4</v>
      </c>
      <c r="Y6" s="11">
        <f t="shared" si="10"/>
      </c>
      <c r="Z6" s="18"/>
      <c r="AA6" s="19"/>
      <c r="AB6" s="16"/>
    </row>
    <row r="7" spans="3:28" ht="15" customHeight="1">
      <c r="C7" s="17">
        <f t="shared" si="11"/>
        <v>39452</v>
      </c>
      <c r="D7" s="10">
        <f t="shared" si="0"/>
        <v>7</v>
      </c>
      <c r="E7" s="11">
        <f t="shared" si="1"/>
      </c>
      <c r="F7" s="25"/>
      <c r="G7" s="17">
        <f t="shared" si="12"/>
        <v>39483</v>
      </c>
      <c r="H7" s="10">
        <f t="shared" si="2"/>
        <v>3</v>
      </c>
      <c r="I7" s="11">
        <f t="shared" si="3"/>
      </c>
      <c r="J7" s="18"/>
      <c r="K7" s="17">
        <f t="shared" si="13"/>
        <v>39512</v>
      </c>
      <c r="L7" s="10">
        <f t="shared" si="4"/>
        <v>4</v>
      </c>
      <c r="M7" s="11">
        <f t="shared" si="5"/>
      </c>
      <c r="N7" s="18"/>
      <c r="O7" s="17">
        <f t="shared" si="14"/>
        <v>39543</v>
      </c>
      <c r="P7" s="10">
        <f t="shared" si="6"/>
        <v>7</v>
      </c>
      <c r="Q7" s="11">
        <f t="shared" si="7"/>
      </c>
      <c r="R7" s="18"/>
      <c r="S7" s="17">
        <f t="shared" si="15"/>
        <v>39573</v>
      </c>
      <c r="T7" s="10">
        <f t="shared" si="8"/>
        <v>2</v>
      </c>
      <c r="U7" s="11">
        <f t="shared" si="16"/>
      </c>
      <c r="V7" s="18"/>
      <c r="W7" s="17">
        <f t="shared" si="17"/>
        <v>39604</v>
      </c>
      <c r="X7" s="10">
        <f t="shared" si="9"/>
        <v>5</v>
      </c>
      <c r="Y7" s="11">
        <f t="shared" si="10"/>
      </c>
      <c r="Z7" s="18"/>
      <c r="AA7" s="19"/>
      <c r="AB7" s="16"/>
    </row>
    <row r="8" spans="3:28" ht="15" customHeight="1">
      <c r="C8" s="17">
        <f t="shared" si="11"/>
        <v>39453</v>
      </c>
      <c r="D8" s="10">
        <f t="shared" si="0"/>
        <v>1</v>
      </c>
      <c r="E8" s="11">
        <f t="shared" si="1"/>
      </c>
      <c r="F8" s="25"/>
      <c r="G8" s="17">
        <f t="shared" si="12"/>
        <v>39484</v>
      </c>
      <c r="H8" s="10">
        <f t="shared" si="2"/>
        <v>4</v>
      </c>
      <c r="I8" s="11">
        <f t="shared" si="3"/>
      </c>
      <c r="J8" s="18"/>
      <c r="K8" s="17">
        <f t="shared" si="13"/>
        <v>39513</v>
      </c>
      <c r="L8" s="10">
        <f t="shared" si="4"/>
        <v>5</v>
      </c>
      <c r="M8" s="11">
        <f t="shared" si="5"/>
      </c>
      <c r="N8" s="18"/>
      <c r="O8" s="17">
        <f t="shared" si="14"/>
        <v>39544</v>
      </c>
      <c r="P8" s="10">
        <f t="shared" si="6"/>
        <v>1</v>
      </c>
      <c r="Q8" s="11">
        <f t="shared" si="7"/>
      </c>
      <c r="R8" s="18"/>
      <c r="S8" s="17">
        <f t="shared" si="15"/>
        <v>39574</v>
      </c>
      <c r="T8" s="10">
        <f t="shared" si="8"/>
        <v>3</v>
      </c>
      <c r="U8" s="11">
        <f t="shared" si="16"/>
      </c>
      <c r="V8" s="18"/>
      <c r="W8" s="17">
        <f t="shared" si="17"/>
        <v>39605</v>
      </c>
      <c r="X8" s="10">
        <f t="shared" si="9"/>
        <v>6</v>
      </c>
      <c r="Y8" s="11">
        <f t="shared" si="10"/>
      </c>
      <c r="Z8" s="18"/>
      <c r="AA8" s="19"/>
      <c r="AB8" s="16"/>
    </row>
    <row r="9" spans="3:28" ht="15" customHeight="1">
      <c r="C9" s="17">
        <f t="shared" si="11"/>
        <v>39454</v>
      </c>
      <c r="D9" s="10">
        <f t="shared" si="0"/>
        <v>2</v>
      </c>
      <c r="E9" s="11">
        <f t="shared" si="1"/>
      </c>
      <c r="F9" s="25"/>
      <c r="G9" s="17">
        <f t="shared" si="12"/>
        <v>39485</v>
      </c>
      <c r="H9" s="10">
        <f t="shared" si="2"/>
        <v>5</v>
      </c>
      <c r="I9" s="11">
        <f t="shared" si="3"/>
      </c>
      <c r="J9" s="18"/>
      <c r="K9" s="17">
        <f t="shared" si="13"/>
        <v>39514</v>
      </c>
      <c r="L9" s="10">
        <f t="shared" si="4"/>
        <v>6</v>
      </c>
      <c r="M9" s="11">
        <f t="shared" si="5"/>
      </c>
      <c r="N9" s="18"/>
      <c r="O9" s="17">
        <f t="shared" si="14"/>
        <v>39545</v>
      </c>
      <c r="P9" s="10">
        <f t="shared" si="6"/>
        <v>2</v>
      </c>
      <c r="Q9" s="11">
        <f t="shared" si="7"/>
      </c>
      <c r="R9" s="18"/>
      <c r="S9" s="17">
        <f t="shared" si="15"/>
        <v>39575</v>
      </c>
      <c r="T9" s="10">
        <f t="shared" si="8"/>
        <v>4</v>
      </c>
      <c r="U9" s="11">
        <f t="shared" si="16"/>
      </c>
      <c r="V9" s="18"/>
      <c r="W9" s="17">
        <f t="shared" si="17"/>
        <v>39606</v>
      </c>
      <c r="X9" s="10">
        <f t="shared" si="9"/>
        <v>7</v>
      </c>
      <c r="Y9" s="11">
        <f t="shared" si="10"/>
      </c>
      <c r="Z9" s="18"/>
      <c r="AA9" s="19"/>
      <c r="AB9" s="16"/>
    </row>
    <row r="10" spans="3:28" ht="15" customHeight="1">
      <c r="C10" s="17">
        <f t="shared" si="11"/>
        <v>39455</v>
      </c>
      <c r="D10" s="10">
        <f t="shared" si="0"/>
        <v>3</v>
      </c>
      <c r="E10" s="11">
        <f t="shared" si="1"/>
      </c>
      <c r="F10" s="25"/>
      <c r="G10" s="17">
        <f t="shared" si="12"/>
        <v>39486</v>
      </c>
      <c r="H10" s="10">
        <f t="shared" si="2"/>
        <v>6</v>
      </c>
      <c r="I10" s="11">
        <f t="shared" si="3"/>
      </c>
      <c r="J10" s="18"/>
      <c r="K10" s="17">
        <f t="shared" si="13"/>
        <v>39515</v>
      </c>
      <c r="L10" s="10">
        <f t="shared" si="4"/>
        <v>7</v>
      </c>
      <c r="M10" s="11">
        <f t="shared" si="5"/>
      </c>
      <c r="N10" s="18"/>
      <c r="O10" s="17">
        <f t="shared" si="14"/>
        <v>39546</v>
      </c>
      <c r="P10" s="10">
        <f t="shared" si="6"/>
        <v>3</v>
      </c>
      <c r="Q10" s="11">
        <f t="shared" si="7"/>
      </c>
      <c r="R10" s="18"/>
      <c r="S10" s="17">
        <f t="shared" si="15"/>
        <v>39576</v>
      </c>
      <c r="T10" s="10">
        <f t="shared" si="8"/>
        <v>5</v>
      </c>
      <c r="U10" s="11">
        <f t="shared" si="16"/>
      </c>
      <c r="V10" s="18"/>
      <c r="W10" s="17">
        <f t="shared" si="17"/>
        <v>39607</v>
      </c>
      <c r="X10" s="10">
        <f t="shared" si="9"/>
        <v>1</v>
      </c>
      <c r="Y10" s="11">
        <f t="shared" si="10"/>
      </c>
      <c r="Z10" s="18"/>
      <c r="AA10" s="19"/>
      <c r="AB10" s="16"/>
    </row>
    <row r="11" spans="3:26" ht="15" customHeight="1">
      <c r="C11" s="17">
        <f t="shared" si="11"/>
        <v>39456</v>
      </c>
      <c r="D11" s="10">
        <f t="shared" si="0"/>
        <v>4</v>
      </c>
      <c r="E11" s="11">
        <f t="shared" si="1"/>
      </c>
      <c r="F11" s="25"/>
      <c r="G11" s="17">
        <f t="shared" si="12"/>
        <v>39487</v>
      </c>
      <c r="H11" s="10">
        <f t="shared" si="2"/>
        <v>7</v>
      </c>
      <c r="I11" s="11">
        <f t="shared" si="3"/>
      </c>
      <c r="J11" s="18"/>
      <c r="K11" s="17">
        <f t="shared" si="13"/>
        <v>39516</v>
      </c>
      <c r="L11" s="10">
        <f t="shared" si="4"/>
        <v>1</v>
      </c>
      <c r="M11" s="11">
        <f t="shared" si="5"/>
      </c>
      <c r="N11" s="18"/>
      <c r="O11" s="17">
        <f t="shared" si="14"/>
        <v>39547</v>
      </c>
      <c r="P11" s="10">
        <f t="shared" si="6"/>
        <v>4</v>
      </c>
      <c r="Q11" s="11">
        <f t="shared" si="7"/>
      </c>
      <c r="R11" s="18"/>
      <c r="S11" s="17">
        <f t="shared" si="15"/>
        <v>39577</v>
      </c>
      <c r="T11" s="10">
        <f t="shared" si="8"/>
        <v>6</v>
      </c>
      <c r="U11" s="11">
        <f t="shared" si="16"/>
      </c>
      <c r="V11" s="18"/>
      <c r="W11" s="17">
        <f t="shared" si="17"/>
        <v>39608</v>
      </c>
      <c r="X11" s="10">
        <f t="shared" si="9"/>
        <v>2</v>
      </c>
      <c r="Y11" s="11">
        <f t="shared" si="10"/>
      </c>
      <c r="Z11" s="18"/>
    </row>
    <row r="12" spans="3:30" ht="15" customHeight="1">
      <c r="C12" s="17">
        <f t="shared" si="11"/>
        <v>39457</v>
      </c>
      <c r="D12" s="10">
        <f t="shared" si="0"/>
        <v>5</v>
      </c>
      <c r="E12" s="11">
        <f t="shared" si="1"/>
      </c>
      <c r="F12" s="25"/>
      <c r="G12" s="17">
        <f t="shared" si="12"/>
        <v>39488</v>
      </c>
      <c r="H12" s="10">
        <f t="shared" si="2"/>
        <v>1</v>
      </c>
      <c r="I12" s="11">
        <f t="shared" si="3"/>
      </c>
      <c r="J12" s="18"/>
      <c r="K12" s="17">
        <f t="shared" si="13"/>
        <v>39517</v>
      </c>
      <c r="L12" s="10">
        <f t="shared" si="4"/>
        <v>2</v>
      </c>
      <c r="M12" s="11">
        <f t="shared" si="5"/>
      </c>
      <c r="N12" s="18"/>
      <c r="O12" s="17">
        <f t="shared" si="14"/>
        <v>39548</v>
      </c>
      <c r="P12" s="10">
        <f t="shared" si="6"/>
        <v>5</v>
      </c>
      <c r="Q12" s="11">
        <f t="shared" si="7"/>
      </c>
      <c r="R12" s="18"/>
      <c r="S12" s="17">
        <f t="shared" si="15"/>
        <v>39578</v>
      </c>
      <c r="T12" s="10">
        <f t="shared" si="8"/>
        <v>7</v>
      </c>
      <c r="U12" s="11">
        <f t="shared" si="16"/>
      </c>
      <c r="V12" s="18"/>
      <c r="W12" s="17">
        <f t="shared" si="17"/>
        <v>39609</v>
      </c>
      <c r="X12" s="10">
        <f t="shared" si="9"/>
        <v>3</v>
      </c>
      <c r="Y12" s="11">
        <f t="shared" si="10"/>
      </c>
      <c r="Z12" s="18"/>
      <c r="AB12" s="2"/>
      <c r="AC12" s="16">
        <f>K1</f>
        <v>39448</v>
      </c>
      <c r="AD12" s="36" t="s">
        <v>1</v>
      </c>
    </row>
    <row r="13" spans="3:30" ht="15" customHeight="1">
      <c r="C13" s="17">
        <f t="shared" si="11"/>
        <v>39458</v>
      </c>
      <c r="D13" s="10">
        <f t="shared" si="0"/>
        <v>6</v>
      </c>
      <c r="E13" s="11">
        <f t="shared" si="1"/>
      </c>
      <c r="F13" s="25"/>
      <c r="G13" s="17">
        <f t="shared" si="12"/>
        <v>39489</v>
      </c>
      <c r="H13" s="10">
        <f t="shared" si="2"/>
        <v>2</v>
      </c>
      <c r="I13" s="11">
        <f t="shared" si="3"/>
      </c>
      <c r="J13" s="18"/>
      <c r="K13" s="17">
        <f t="shared" si="13"/>
        <v>39518</v>
      </c>
      <c r="L13" s="10">
        <f t="shared" si="4"/>
        <v>3</v>
      </c>
      <c r="M13" s="11">
        <f t="shared" si="5"/>
      </c>
      <c r="N13" s="18"/>
      <c r="O13" s="17">
        <f t="shared" si="14"/>
        <v>39549</v>
      </c>
      <c r="P13" s="10">
        <f t="shared" si="6"/>
        <v>6</v>
      </c>
      <c r="Q13" s="11">
        <f t="shared" si="7"/>
      </c>
      <c r="R13" s="18"/>
      <c r="S13" s="43">
        <f t="shared" si="15"/>
        <v>39579</v>
      </c>
      <c r="T13" s="40">
        <f t="shared" si="8"/>
        <v>1</v>
      </c>
      <c r="U13" s="41" t="str">
        <f t="shared" si="16"/>
        <v>Pfingstsonntag</v>
      </c>
      <c r="V13" s="44"/>
      <c r="W13" s="17">
        <f t="shared" si="17"/>
        <v>39610</v>
      </c>
      <c r="X13" s="10">
        <f t="shared" si="9"/>
        <v>4</v>
      </c>
      <c r="Y13" s="11">
        <f t="shared" si="10"/>
      </c>
      <c r="Z13" s="18"/>
      <c r="AB13" s="2"/>
      <c r="AC13" s="16">
        <f>AC14-2</f>
        <v>39528</v>
      </c>
      <c r="AD13" s="36" t="s">
        <v>2</v>
      </c>
    </row>
    <row r="14" spans="3:30" ht="15" customHeight="1">
      <c r="C14" s="17">
        <f t="shared" si="11"/>
        <v>39459</v>
      </c>
      <c r="D14" s="10">
        <f t="shared" si="0"/>
        <v>7</v>
      </c>
      <c r="E14" s="11">
        <f t="shared" si="1"/>
      </c>
      <c r="F14" s="25"/>
      <c r="G14" s="17">
        <f t="shared" si="12"/>
        <v>39490</v>
      </c>
      <c r="H14" s="10">
        <f t="shared" si="2"/>
        <v>3</v>
      </c>
      <c r="I14" s="11">
        <f t="shared" si="3"/>
      </c>
      <c r="J14" s="18"/>
      <c r="K14" s="17">
        <f t="shared" si="13"/>
        <v>39519</v>
      </c>
      <c r="L14" s="10">
        <f t="shared" si="4"/>
        <v>4</v>
      </c>
      <c r="M14" s="11">
        <f t="shared" si="5"/>
      </c>
      <c r="N14" s="18"/>
      <c r="O14" s="17">
        <f t="shared" si="14"/>
        <v>39550</v>
      </c>
      <c r="P14" s="10">
        <f t="shared" si="6"/>
        <v>7</v>
      </c>
      <c r="Q14" s="11">
        <f t="shared" si="7"/>
      </c>
      <c r="R14" s="18"/>
      <c r="S14" s="43">
        <f t="shared" si="15"/>
        <v>39580</v>
      </c>
      <c r="T14" s="40">
        <f t="shared" si="8"/>
        <v>2</v>
      </c>
      <c r="U14" s="41" t="str">
        <f t="shared" si="16"/>
        <v>Pfingstmontag</v>
      </c>
      <c r="V14" s="44"/>
      <c r="W14" s="17">
        <f t="shared" si="17"/>
        <v>39611</v>
      </c>
      <c r="X14" s="10">
        <f t="shared" si="9"/>
        <v>5</v>
      </c>
      <c r="Y14" s="11">
        <f t="shared" si="10"/>
      </c>
      <c r="Z14" s="18"/>
      <c r="AB14" s="2"/>
      <c r="AC14" s="16">
        <f>DOLLAR((DAY(MINUTE(YEAR(C12)/38)/2+55)&amp;".4."&amp;YEAR(C12))/7,)*7-6</f>
        <v>39530</v>
      </c>
      <c r="AD14" s="36" t="s">
        <v>3</v>
      </c>
    </row>
    <row r="15" spans="3:30" ht="15" customHeight="1">
      <c r="C15" s="17">
        <f t="shared" si="11"/>
        <v>39460</v>
      </c>
      <c r="D15" s="10">
        <f t="shared" si="0"/>
        <v>1</v>
      </c>
      <c r="E15" s="11">
        <f t="shared" si="1"/>
      </c>
      <c r="F15" s="25"/>
      <c r="G15" s="17">
        <f t="shared" si="12"/>
        <v>39491</v>
      </c>
      <c r="H15" s="10">
        <f t="shared" si="2"/>
        <v>4</v>
      </c>
      <c r="I15" s="11">
        <f t="shared" si="3"/>
      </c>
      <c r="J15" s="18"/>
      <c r="K15" s="17">
        <f t="shared" si="13"/>
        <v>39520</v>
      </c>
      <c r="L15" s="10">
        <f t="shared" si="4"/>
        <v>5</v>
      </c>
      <c r="M15" s="11">
        <f t="shared" si="5"/>
      </c>
      <c r="N15" s="18"/>
      <c r="O15" s="17">
        <f t="shared" si="14"/>
        <v>39551</v>
      </c>
      <c r="P15" s="10">
        <f t="shared" si="6"/>
        <v>1</v>
      </c>
      <c r="Q15" s="11">
        <f t="shared" si="7"/>
      </c>
      <c r="R15" s="18"/>
      <c r="S15" s="17">
        <f t="shared" si="15"/>
        <v>39581</v>
      </c>
      <c r="T15" s="10">
        <f t="shared" si="8"/>
        <v>3</v>
      </c>
      <c r="U15" s="11">
        <f t="shared" si="16"/>
      </c>
      <c r="V15" s="18"/>
      <c r="W15" s="17">
        <f t="shared" si="17"/>
        <v>39612</v>
      </c>
      <c r="X15" s="10">
        <f t="shared" si="9"/>
        <v>6</v>
      </c>
      <c r="Y15" s="11">
        <f t="shared" si="10"/>
      </c>
      <c r="Z15" s="18"/>
      <c r="AB15" s="19"/>
      <c r="AC15" s="16">
        <f>AC14+1</f>
        <v>39531</v>
      </c>
      <c r="AD15" s="36" t="s">
        <v>4</v>
      </c>
    </row>
    <row r="16" spans="3:30" ht="15" customHeight="1">
      <c r="C16" s="17">
        <f t="shared" si="11"/>
        <v>39461</v>
      </c>
      <c r="D16" s="10">
        <f t="shared" si="0"/>
        <v>2</v>
      </c>
      <c r="E16" s="11">
        <f t="shared" si="1"/>
      </c>
      <c r="F16" s="25"/>
      <c r="G16" s="17">
        <f t="shared" si="12"/>
        <v>39492</v>
      </c>
      <c r="H16" s="10">
        <f t="shared" si="2"/>
        <v>5</v>
      </c>
      <c r="I16" s="11">
        <f t="shared" si="3"/>
      </c>
      <c r="J16" s="18"/>
      <c r="K16" s="17">
        <f t="shared" si="13"/>
        <v>39521</v>
      </c>
      <c r="L16" s="10">
        <f t="shared" si="4"/>
        <v>6</v>
      </c>
      <c r="M16" s="11">
        <f t="shared" si="5"/>
      </c>
      <c r="N16" s="18"/>
      <c r="O16" s="17">
        <f t="shared" si="14"/>
        <v>39552</v>
      </c>
      <c r="P16" s="10">
        <f t="shared" si="6"/>
        <v>2</v>
      </c>
      <c r="Q16" s="11">
        <f t="shared" si="7"/>
      </c>
      <c r="R16" s="18"/>
      <c r="S16" s="17">
        <f t="shared" si="15"/>
        <v>39582</v>
      </c>
      <c r="T16" s="10">
        <f t="shared" si="8"/>
        <v>4</v>
      </c>
      <c r="U16" s="11">
        <f t="shared" si="16"/>
      </c>
      <c r="V16" s="18"/>
      <c r="W16" s="17">
        <f t="shared" si="17"/>
        <v>39613</v>
      </c>
      <c r="X16" s="10">
        <f t="shared" si="9"/>
        <v>7</v>
      </c>
      <c r="Y16" s="11">
        <f t="shared" si="10"/>
      </c>
      <c r="Z16" s="18"/>
      <c r="AB16" s="19"/>
      <c r="AC16" s="16">
        <f>S3</f>
        <v>39569</v>
      </c>
      <c r="AD16" s="27" t="s">
        <v>5</v>
      </c>
    </row>
    <row r="17" spans="3:30" ht="15" customHeight="1">
      <c r="C17" s="17">
        <f t="shared" si="11"/>
        <v>39462</v>
      </c>
      <c r="D17" s="10">
        <f t="shared" si="0"/>
        <v>3</v>
      </c>
      <c r="E17" s="11">
        <f t="shared" si="1"/>
      </c>
      <c r="F17" s="25"/>
      <c r="G17" s="17">
        <f t="shared" si="12"/>
        <v>39493</v>
      </c>
      <c r="H17" s="10">
        <f t="shared" si="2"/>
        <v>6</v>
      </c>
      <c r="I17" s="11">
        <f t="shared" si="3"/>
      </c>
      <c r="J17" s="18"/>
      <c r="K17" s="17">
        <f t="shared" si="13"/>
        <v>39522</v>
      </c>
      <c r="L17" s="10">
        <f t="shared" si="4"/>
        <v>7</v>
      </c>
      <c r="M17" s="11">
        <f t="shared" si="5"/>
      </c>
      <c r="N17" s="18"/>
      <c r="O17" s="17">
        <f t="shared" si="14"/>
        <v>39553</v>
      </c>
      <c r="P17" s="10">
        <f t="shared" si="6"/>
        <v>3</v>
      </c>
      <c r="Q17" s="11">
        <f t="shared" si="7"/>
      </c>
      <c r="R17" s="18"/>
      <c r="S17" s="17">
        <f t="shared" si="15"/>
        <v>39583</v>
      </c>
      <c r="T17" s="10">
        <f t="shared" si="8"/>
        <v>5</v>
      </c>
      <c r="U17" s="11">
        <f t="shared" si="16"/>
      </c>
      <c r="V17" s="18"/>
      <c r="W17" s="17">
        <f t="shared" si="17"/>
        <v>39614</v>
      </c>
      <c r="X17" s="10">
        <f t="shared" si="9"/>
        <v>1</v>
      </c>
      <c r="Y17" s="11">
        <f t="shared" si="10"/>
      </c>
      <c r="Z17" s="18"/>
      <c r="AB17" s="19"/>
      <c r="AC17" s="16">
        <f>AC14+39</f>
        <v>39569</v>
      </c>
      <c r="AD17" s="36" t="s">
        <v>6</v>
      </c>
    </row>
    <row r="18" spans="3:30" ht="15" customHeight="1">
      <c r="C18" s="17">
        <f t="shared" si="11"/>
        <v>39463</v>
      </c>
      <c r="D18" s="10">
        <f t="shared" si="0"/>
        <v>4</v>
      </c>
      <c r="E18" s="11">
        <f t="shared" si="1"/>
      </c>
      <c r="F18" s="25"/>
      <c r="G18" s="17">
        <f t="shared" si="12"/>
        <v>39494</v>
      </c>
      <c r="H18" s="10">
        <f t="shared" si="2"/>
        <v>7</v>
      </c>
      <c r="I18" s="11">
        <f t="shared" si="3"/>
      </c>
      <c r="J18" s="18"/>
      <c r="K18" s="17">
        <f t="shared" si="13"/>
        <v>39523</v>
      </c>
      <c r="L18" s="10">
        <f t="shared" si="4"/>
        <v>1</v>
      </c>
      <c r="M18" s="11">
        <f t="shared" si="5"/>
      </c>
      <c r="N18" s="18"/>
      <c r="O18" s="17">
        <f t="shared" si="14"/>
        <v>39554</v>
      </c>
      <c r="P18" s="10">
        <f t="shared" si="6"/>
        <v>4</v>
      </c>
      <c r="Q18" s="11">
        <f t="shared" si="7"/>
      </c>
      <c r="R18" s="18"/>
      <c r="S18" s="17">
        <f t="shared" si="15"/>
        <v>39584</v>
      </c>
      <c r="T18" s="10">
        <f t="shared" si="8"/>
        <v>6</v>
      </c>
      <c r="U18" s="11">
        <f t="shared" si="16"/>
      </c>
      <c r="V18" s="18"/>
      <c r="W18" s="17">
        <f t="shared" si="17"/>
        <v>39615</v>
      </c>
      <c r="X18" s="10">
        <f t="shared" si="9"/>
        <v>2</v>
      </c>
      <c r="Y18" s="11">
        <f t="shared" si="10"/>
      </c>
      <c r="Z18" s="18"/>
      <c r="AB18" s="19"/>
      <c r="AC18" s="16">
        <f>AC14+49</f>
        <v>39579</v>
      </c>
      <c r="AD18" s="36" t="s">
        <v>7</v>
      </c>
    </row>
    <row r="19" spans="3:30" ht="15" customHeight="1">
      <c r="C19" s="17">
        <f t="shared" si="11"/>
        <v>39464</v>
      </c>
      <c r="D19" s="10">
        <f t="shared" si="0"/>
        <v>5</v>
      </c>
      <c r="E19" s="11">
        <f t="shared" si="1"/>
      </c>
      <c r="F19" s="25"/>
      <c r="G19" s="17">
        <f t="shared" si="12"/>
        <v>39495</v>
      </c>
      <c r="H19" s="10">
        <f t="shared" si="2"/>
        <v>1</v>
      </c>
      <c r="I19" s="11">
        <f t="shared" si="3"/>
      </c>
      <c r="J19" s="18"/>
      <c r="K19" s="17">
        <f t="shared" si="13"/>
        <v>39524</v>
      </c>
      <c r="L19" s="10">
        <f t="shared" si="4"/>
        <v>2</v>
      </c>
      <c r="M19" s="11">
        <f t="shared" si="5"/>
      </c>
      <c r="N19" s="18"/>
      <c r="O19" s="17">
        <f t="shared" si="14"/>
        <v>39555</v>
      </c>
      <c r="P19" s="10">
        <f t="shared" si="6"/>
        <v>5</v>
      </c>
      <c r="Q19" s="11">
        <f t="shared" si="7"/>
      </c>
      <c r="R19" s="18"/>
      <c r="S19" s="17">
        <f t="shared" si="15"/>
        <v>39585</v>
      </c>
      <c r="T19" s="10">
        <f t="shared" si="8"/>
        <v>7</v>
      </c>
      <c r="U19" s="11">
        <f t="shared" si="16"/>
      </c>
      <c r="V19" s="18"/>
      <c r="W19" s="17">
        <f t="shared" si="17"/>
        <v>39616</v>
      </c>
      <c r="X19" s="10">
        <f t="shared" si="9"/>
        <v>3</v>
      </c>
      <c r="Y19" s="11">
        <f t="shared" si="10"/>
      </c>
      <c r="Z19" s="18"/>
      <c r="AB19" s="19"/>
      <c r="AC19" s="16">
        <f>AC18+1</f>
        <v>39580</v>
      </c>
      <c r="AD19" s="36" t="s">
        <v>8</v>
      </c>
    </row>
    <row r="20" spans="3:30" ht="15" customHeight="1">
      <c r="C20" s="17">
        <f t="shared" si="11"/>
        <v>39465</v>
      </c>
      <c r="D20" s="10">
        <f t="shared" si="0"/>
        <v>6</v>
      </c>
      <c r="E20" s="11">
        <f t="shared" si="1"/>
      </c>
      <c r="F20" s="25"/>
      <c r="G20" s="17">
        <f t="shared" si="12"/>
        <v>39496</v>
      </c>
      <c r="H20" s="10">
        <f t="shared" si="2"/>
        <v>2</v>
      </c>
      <c r="I20" s="11">
        <f t="shared" si="3"/>
      </c>
      <c r="J20" s="18"/>
      <c r="K20" s="17">
        <f t="shared" si="13"/>
        <v>39525</v>
      </c>
      <c r="L20" s="10">
        <f t="shared" si="4"/>
        <v>3</v>
      </c>
      <c r="M20" s="11">
        <f t="shared" si="5"/>
      </c>
      <c r="N20" s="18"/>
      <c r="O20" s="17">
        <f t="shared" si="14"/>
        <v>39556</v>
      </c>
      <c r="P20" s="10">
        <f t="shared" si="6"/>
        <v>6</v>
      </c>
      <c r="Q20" s="11">
        <f t="shared" si="7"/>
      </c>
      <c r="R20" s="18"/>
      <c r="S20" s="17">
        <f t="shared" si="15"/>
        <v>39586</v>
      </c>
      <c r="T20" s="10">
        <f t="shared" si="8"/>
        <v>1</v>
      </c>
      <c r="U20" s="11">
        <f t="shared" si="16"/>
      </c>
      <c r="V20" s="18"/>
      <c r="W20" s="17">
        <f t="shared" si="17"/>
        <v>39617</v>
      </c>
      <c r="X20" s="10">
        <f t="shared" si="9"/>
        <v>4</v>
      </c>
      <c r="Y20" s="11">
        <f t="shared" si="10"/>
      </c>
      <c r="Z20" s="18"/>
      <c r="AB20" s="19"/>
      <c r="AC20" s="16">
        <f>O38</f>
        <v>39724</v>
      </c>
      <c r="AD20" s="36" t="s">
        <v>9</v>
      </c>
    </row>
    <row r="21" spans="3:30" ht="15" customHeight="1">
      <c r="C21" s="17">
        <f t="shared" si="11"/>
        <v>39466</v>
      </c>
      <c r="D21" s="10">
        <f t="shared" si="0"/>
        <v>7</v>
      </c>
      <c r="E21" s="11">
        <f t="shared" si="1"/>
      </c>
      <c r="F21" s="25"/>
      <c r="G21" s="17">
        <f t="shared" si="12"/>
        <v>39497</v>
      </c>
      <c r="H21" s="10">
        <f t="shared" si="2"/>
        <v>3</v>
      </c>
      <c r="I21" s="11">
        <f t="shared" si="3"/>
      </c>
      <c r="J21" s="18"/>
      <c r="K21" s="17">
        <f t="shared" si="13"/>
        <v>39526</v>
      </c>
      <c r="L21" s="10">
        <f t="shared" si="4"/>
        <v>4</v>
      </c>
      <c r="M21" s="11">
        <f t="shared" si="5"/>
      </c>
      <c r="N21" s="18"/>
      <c r="O21" s="17">
        <f t="shared" si="14"/>
        <v>39557</v>
      </c>
      <c r="P21" s="10">
        <f t="shared" si="6"/>
        <v>7</v>
      </c>
      <c r="Q21" s="11">
        <f t="shared" si="7"/>
      </c>
      <c r="R21" s="18"/>
      <c r="S21" s="17">
        <f t="shared" si="15"/>
        <v>39587</v>
      </c>
      <c r="T21" s="10">
        <f t="shared" si="8"/>
        <v>2</v>
      </c>
      <c r="U21" s="11">
        <f t="shared" si="16"/>
      </c>
      <c r="V21" s="18"/>
      <c r="W21" s="17">
        <f t="shared" si="17"/>
        <v>39618</v>
      </c>
      <c r="X21" s="10">
        <f t="shared" si="9"/>
        <v>5</v>
      </c>
      <c r="Y21" s="11">
        <f t="shared" si="10"/>
      </c>
      <c r="Z21" s="18"/>
      <c r="AB21" s="19"/>
      <c r="AC21" s="16">
        <f>W59</f>
        <v>39806</v>
      </c>
      <c r="AD21" s="36" t="s">
        <v>10</v>
      </c>
    </row>
    <row r="22" spans="3:30" ht="15" customHeight="1">
      <c r="C22" s="17">
        <f t="shared" si="11"/>
        <v>39467</v>
      </c>
      <c r="D22" s="10">
        <f t="shared" si="0"/>
        <v>1</v>
      </c>
      <c r="E22" s="11">
        <f t="shared" si="1"/>
      </c>
      <c r="F22" s="25"/>
      <c r="G22" s="17">
        <f t="shared" si="12"/>
        <v>39498</v>
      </c>
      <c r="H22" s="10">
        <f t="shared" si="2"/>
        <v>4</v>
      </c>
      <c r="I22" s="11">
        <f t="shared" si="3"/>
      </c>
      <c r="J22" s="18"/>
      <c r="K22" s="17">
        <f t="shared" si="13"/>
        <v>39527</v>
      </c>
      <c r="L22" s="10">
        <f t="shared" si="4"/>
        <v>5</v>
      </c>
      <c r="M22" s="11">
        <f t="shared" si="5"/>
      </c>
      <c r="N22" s="18"/>
      <c r="O22" s="17">
        <f t="shared" si="14"/>
        <v>39558</v>
      </c>
      <c r="P22" s="10">
        <f t="shared" si="6"/>
        <v>1</v>
      </c>
      <c r="Q22" s="11">
        <f t="shared" si="7"/>
      </c>
      <c r="R22" s="18"/>
      <c r="S22" s="17">
        <f t="shared" si="15"/>
        <v>39588</v>
      </c>
      <c r="T22" s="10">
        <f t="shared" si="8"/>
        <v>3</v>
      </c>
      <c r="U22" s="11">
        <f t="shared" si="16"/>
      </c>
      <c r="V22" s="18"/>
      <c r="W22" s="17">
        <f t="shared" si="17"/>
        <v>39619</v>
      </c>
      <c r="X22" s="10">
        <f t="shared" si="9"/>
        <v>6</v>
      </c>
      <c r="Y22" s="11">
        <f t="shared" si="10"/>
      </c>
      <c r="Z22" s="18"/>
      <c r="AB22" s="19"/>
      <c r="AC22" s="16">
        <f>W60</f>
        <v>39807</v>
      </c>
      <c r="AD22" s="36" t="s">
        <v>11</v>
      </c>
    </row>
    <row r="23" spans="3:30" ht="15" customHeight="1">
      <c r="C23" s="17">
        <f t="shared" si="11"/>
        <v>39468</v>
      </c>
      <c r="D23" s="10">
        <f t="shared" si="0"/>
        <v>2</v>
      </c>
      <c r="E23" s="11">
        <f t="shared" si="1"/>
      </c>
      <c r="F23" s="25"/>
      <c r="G23" s="17">
        <f t="shared" si="12"/>
        <v>39499</v>
      </c>
      <c r="H23" s="10">
        <f t="shared" si="2"/>
        <v>5</v>
      </c>
      <c r="I23" s="11">
        <f t="shared" si="3"/>
      </c>
      <c r="J23" s="18"/>
      <c r="K23" s="43">
        <f t="shared" si="13"/>
        <v>39528</v>
      </c>
      <c r="L23" s="40">
        <f t="shared" si="4"/>
        <v>6</v>
      </c>
      <c r="M23" s="41" t="str">
        <f aca="true" t="shared" si="18" ref="M23:M33">IF(K23=$AC$13,VLOOKUP(K23,$AC$12:$AD$24,2,TRUE),IF(K23=$AC$14,VLOOKUP(K23,$AC$12:$AD$24,2,TRUE),IF(K23=$AC$15,VLOOKUP(K23,$AC$12:$AD$24,2,TRUE),IF(K23=$AC$17,VLOOKUP(K23,$AC$12:$AD$24,2,TRUE),IF(K23=$AC$18,VLOOKUP(K23,$AC$12:$AD$24,2,TRUE),IF(K23=$AC$19,VLOOKUP(K23,$AC$12:$AD$24,2,TRUE),""))))))</f>
        <v>Karfreitag</v>
      </c>
      <c r="N23" s="44"/>
      <c r="O23" s="17">
        <f t="shared" si="14"/>
        <v>39559</v>
      </c>
      <c r="P23" s="10">
        <f t="shared" si="6"/>
        <v>2</v>
      </c>
      <c r="Q23" s="11">
        <f t="shared" si="7"/>
      </c>
      <c r="R23" s="18"/>
      <c r="S23" s="17">
        <f t="shared" si="15"/>
        <v>39589</v>
      </c>
      <c r="T23" s="10">
        <f t="shared" si="8"/>
        <v>4</v>
      </c>
      <c r="U23" s="11">
        <f t="shared" si="16"/>
      </c>
      <c r="V23" s="18"/>
      <c r="W23" s="17">
        <f t="shared" si="17"/>
        <v>39620</v>
      </c>
      <c r="X23" s="10">
        <f t="shared" si="9"/>
        <v>7</v>
      </c>
      <c r="Y23" s="11">
        <f t="shared" si="10"/>
      </c>
      <c r="Z23" s="18"/>
      <c r="AB23" s="19"/>
      <c r="AC23" s="16">
        <f>W61</f>
        <v>39808</v>
      </c>
      <c r="AD23" s="36" t="s">
        <v>12</v>
      </c>
    </row>
    <row r="24" spans="3:30" ht="15" customHeight="1">
      <c r="C24" s="17">
        <f t="shared" si="11"/>
        <v>39469</v>
      </c>
      <c r="D24" s="10">
        <f t="shared" si="0"/>
        <v>3</v>
      </c>
      <c r="E24" s="11">
        <f t="shared" si="1"/>
      </c>
      <c r="F24" s="25"/>
      <c r="G24" s="17">
        <f t="shared" si="12"/>
        <v>39500</v>
      </c>
      <c r="H24" s="10">
        <f t="shared" si="2"/>
        <v>6</v>
      </c>
      <c r="I24" s="11">
        <f t="shared" si="3"/>
      </c>
      <c r="J24" s="18"/>
      <c r="K24" s="17">
        <f t="shared" si="13"/>
        <v>39529</v>
      </c>
      <c r="L24" s="10">
        <f t="shared" si="4"/>
        <v>7</v>
      </c>
      <c r="M24" s="11">
        <f t="shared" si="18"/>
      </c>
      <c r="N24" s="18"/>
      <c r="O24" s="17">
        <f t="shared" si="14"/>
        <v>39560</v>
      </c>
      <c r="P24" s="10">
        <f t="shared" si="6"/>
        <v>3</v>
      </c>
      <c r="Q24" s="11">
        <f t="shared" si="7"/>
      </c>
      <c r="R24" s="18"/>
      <c r="S24" s="17">
        <f t="shared" si="15"/>
        <v>39590</v>
      </c>
      <c r="T24" s="10">
        <f t="shared" si="8"/>
        <v>5</v>
      </c>
      <c r="U24" s="11">
        <f t="shared" si="16"/>
      </c>
      <c r="V24" s="18"/>
      <c r="W24" s="17">
        <f t="shared" si="17"/>
        <v>39621</v>
      </c>
      <c r="X24" s="10">
        <f t="shared" si="9"/>
        <v>1</v>
      </c>
      <c r="Y24" s="11">
        <f t="shared" si="10"/>
      </c>
      <c r="Z24" s="18"/>
      <c r="AB24" s="19"/>
      <c r="AC24" s="16">
        <f>W66</f>
        <v>39813</v>
      </c>
      <c r="AD24" s="36" t="s">
        <v>13</v>
      </c>
    </row>
    <row r="25" spans="3:28" ht="15" customHeight="1">
      <c r="C25" s="17">
        <f t="shared" si="11"/>
        <v>39470</v>
      </c>
      <c r="D25" s="10">
        <f t="shared" si="0"/>
        <v>4</v>
      </c>
      <c r="E25" s="11">
        <f t="shared" si="1"/>
      </c>
      <c r="F25" s="25"/>
      <c r="G25" s="17">
        <f t="shared" si="12"/>
        <v>39501</v>
      </c>
      <c r="H25" s="10">
        <f t="shared" si="2"/>
        <v>7</v>
      </c>
      <c r="I25" s="11">
        <f t="shared" si="3"/>
      </c>
      <c r="J25" s="18"/>
      <c r="K25" s="43">
        <f t="shared" si="13"/>
        <v>39530</v>
      </c>
      <c r="L25" s="40">
        <f t="shared" si="4"/>
        <v>1</v>
      </c>
      <c r="M25" s="41" t="str">
        <f t="shared" si="18"/>
        <v>Ostersonntag</v>
      </c>
      <c r="N25" s="44"/>
      <c r="O25" s="17">
        <f t="shared" si="14"/>
        <v>39561</v>
      </c>
      <c r="P25" s="10">
        <f t="shared" si="6"/>
        <v>4</v>
      </c>
      <c r="Q25" s="11">
        <f t="shared" si="7"/>
      </c>
      <c r="R25" s="18"/>
      <c r="S25" s="17">
        <f t="shared" si="15"/>
        <v>39591</v>
      </c>
      <c r="T25" s="10">
        <f t="shared" si="8"/>
        <v>6</v>
      </c>
      <c r="U25" s="11">
        <f t="shared" si="16"/>
      </c>
      <c r="V25" s="18"/>
      <c r="W25" s="17">
        <f t="shared" si="17"/>
        <v>39622</v>
      </c>
      <c r="X25" s="10">
        <f t="shared" si="9"/>
        <v>2</v>
      </c>
      <c r="Y25" s="11">
        <f t="shared" si="10"/>
      </c>
      <c r="Z25" s="18"/>
      <c r="AB25" s="2"/>
    </row>
    <row r="26" spans="3:29" ht="15" customHeight="1">
      <c r="C26" s="17">
        <f t="shared" si="11"/>
        <v>39471</v>
      </c>
      <c r="D26" s="10">
        <f t="shared" si="0"/>
        <v>5</v>
      </c>
      <c r="E26" s="11">
        <f t="shared" si="1"/>
      </c>
      <c r="F26" s="25"/>
      <c r="G26" s="17">
        <f t="shared" si="12"/>
        <v>39502</v>
      </c>
      <c r="H26" s="10">
        <f t="shared" si="2"/>
        <v>1</v>
      </c>
      <c r="I26" s="11">
        <f t="shared" si="3"/>
      </c>
      <c r="J26" s="18"/>
      <c r="K26" s="43">
        <f t="shared" si="13"/>
        <v>39531</v>
      </c>
      <c r="L26" s="40">
        <f t="shared" si="4"/>
        <v>2</v>
      </c>
      <c r="M26" s="41" t="str">
        <f t="shared" si="18"/>
        <v>Ostermontag</v>
      </c>
      <c r="N26" s="44"/>
      <c r="O26" s="17">
        <f t="shared" si="14"/>
        <v>39562</v>
      </c>
      <c r="P26" s="10">
        <f t="shared" si="6"/>
        <v>5</v>
      </c>
      <c r="Q26" s="11">
        <f t="shared" si="7"/>
      </c>
      <c r="R26" s="18"/>
      <c r="S26" s="17">
        <f t="shared" si="15"/>
        <v>39592</v>
      </c>
      <c r="T26" s="10">
        <f t="shared" si="8"/>
        <v>7</v>
      </c>
      <c r="U26" s="11">
        <f t="shared" si="16"/>
      </c>
      <c r="V26" s="18"/>
      <c r="W26" s="17">
        <f t="shared" si="17"/>
        <v>39623</v>
      </c>
      <c r="X26" s="10">
        <f t="shared" si="9"/>
        <v>3</v>
      </c>
      <c r="Y26" s="11">
        <f t="shared" si="10"/>
      </c>
      <c r="Z26" s="18"/>
      <c r="AB26" s="2"/>
      <c r="AC26" t="str">
        <f>IF(MOD(YEAR(C3),4)=0,"Schaltjahr",IF(AND(MOD(YEAR(C3),4)=0,MOD(YEAR(C3),100)=0),"Schaltjahr","kein Schaltjahr"))</f>
        <v>Schaltjahr</v>
      </c>
    </row>
    <row r="27" spans="3:26" ht="15" customHeight="1">
      <c r="C27" s="17">
        <f t="shared" si="11"/>
        <v>39472</v>
      </c>
      <c r="D27" s="10">
        <f t="shared" si="0"/>
        <v>6</v>
      </c>
      <c r="E27" s="11">
        <f t="shared" si="1"/>
      </c>
      <c r="F27" s="25"/>
      <c r="G27" s="17">
        <f t="shared" si="12"/>
        <v>39503</v>
      </c>
      <c r="H27" s="10">
        <f t="shared" si="2"/>
        <v>2</v>
      </c>
      <c r="I27" s="11">
        <f t="shared" si="3"/>
      </c>
      <c r="J27" s="18"/>
      <c r="K27" s="17">
        <f t="shared" si="13"/>
        <v>39532</v>
      </c>
      <c r="L27" s="10">
        <f t="shared" si="4"/>
        <v>3</v>
      </c>
      <c r="M27" s="11">
        <f t="shared" si="18"/>
      </c>
      <c r="N27" s="18"/>
      <c r="O27" s="17">
        <f t="shared" si="14"/>
        <v>39563</v>
      </c>
      <c r="P27" s="10">
        <f t="shared" si="6"/>
        <v>6</v>
      </c>
      <c r="Q27" s="11">
        <f t="shared" si="7"/>
      </c>
      <c r="R27" s="18"/>
      <c r="S27" s="17">
        <f t="shared" si="15"/>
        <v>39593</v>
      </c>
      <c r="T27" s="10">
        <f t="shared" si="8"/>
        <v>1</v>
      </c>
      <c r="U27" s="11">
        <f t="shared" si="16"/>
      </c>
      <c r="V27" s="18"/>
      <c r="W27" s="17">
        <f t="shared" si="17"/>
        <v>39624</v>
      </c>
      <c r="X27" s="10">
        <f t="shared" si="9"/>
        <v>4</v>
      </c>
      <c r="Y27" s="11">
        <f t="shared" si="10"/>
      </c>
      <c r="Z27" s="18"/>
    </row>
    <row r="28" spans="3:26" ht="15" customHeight="1">
      <c r="C28" s="17">
        <f t="shared" si="11"/>
        <v>39473</v>
      </c>
      <c r="D28" s="10">
        <f t="shared" si="0"/>
        <v>7</v>
      </c>
      <c r="E28" s="11">
        <f t="shared" si="1"/>
      </c>
      <c r="F28" s="25"/>
      <c r="G28" s="17">
        <f t="shared" si="12"/>
        <v>39504</v>
      </c>
      <c r="H28" s="10">
        <f t="shared" si="2"/>
        <v>3</v>
      </c>
      <c r="I28" s="11">
        <f t="shared" si="3"/>
      </c>
      <c r="J28" s="18"/>
      <c r="K28" s="17">
        <f t="shared" si="13"/>
        <v>39533</v>
      </c>
      <c r="L28" s="10">
        <f t="shared" si="4"/>
        <v>4</v>
      </c>
      <c r="M28" s="11">
        <f t="shared" si="18"/>
      </c>
      <c r="N28" s="18"/>
      <c r="O28" s="17">
        <f t="shared" si="14"/>
        <v>39564</v>
      </c>
      <c r="P28" s="10">
        <f t="shared" si="6"/>
        <v>7</v>
      </c>
      <c r="Q28" s="11">
        <f t="shared" si="7"/>
      </c>
      <c r="R28" s="18"/>
      <c r="S28" s="17">
        <f t="shared" si="15"/>
        <v>39594</v>
      </c>
      <c r="T28" s="10">
        <f t="shared" si="8"/>
        <v>2</v>
      </c>
      <c r="U28" s="11">
        <f t="shared" si="16"/>
      </c>
      <c r="V28" s="18"/>
      <c r="W28" s="17">
        <f t="shared" si="17"/>
        <v>39625</v>
      </c>
      <c r="X28" s="10">
        <f t="shared" si="9"/>
        <v>5</v>
      </c>
      <c r="Y28" s="11">
        <f t="shared" si="10"/>
      </c>
      <c r="Z28" s="18"/>
    </row>
    <row r="29" spans="3:28" ht="15" customHeight="1">
      <c r="C29" s="17">
        <f t="shared" si="11"/>
        <v>39474</v>
      </c>
      <c r="D29" s="10">
        <f t="shared" si="0"/>
        <v>1</v>
      </c>
      <c r="E29" s="11">
        <f t="shared" si="1"/>
      </c>
      <c r="F29" s="25"/>
      <c r="G29" s="17">
        <f t="shared" si="12"/>
        <v>39505</v>
      </c>
      <c r="H29" s="10">
        <f t="shared" si="2"/>
        <v>4</v>
      </c>
      <c r="I29" s="11">
        <f t="shared" si="3"/>
      </c>
      <c r="J29" s="18"/>
      <c r="K29" s="17">
        <f t="shared" si="13"/>
        <v>39534</v>
      </c>
      <c r="L29" s="10">
        <f t="shared" si="4"/>
        <v>5</v>
      </c>
      <c r="M29" s="11">
        <f t="shared" si="18"/>
      </c>
      <c r="N29" s="18"/>
      <c r="O29" s="17">
        <f t="shared" si="14"/>
        <v>39565</v>
      </c>
      <c r="P29" s="10">
        <f t="shared" si="6"/>
        <v>1</v>
      </c>
      <c r="Q29" s="11">
        <f t="shared" si="7"/>
      </c>
      <c r="R29" s="18"/>
      <c r="S29" s="17">
        <f t="shared" si="15"/>
        <v>39595</v>
      </c>
      <c r="T29" s="10">
        <f t="shared" si="8"/>
        <v>3</v>
      </c>
      <c r="U29" s="11">
        <f t="shared" si="16"/>
      </c>
      <c r="V29" s="18"/>
      <c r="W29" s="17">
        <f t="shared" si="17"/>
        <v>39626</v>
      </c>
      <c r="X29" s="10">
        <f t="shared" si="9"/>
        <v>6</v>
      </c>
      <c r="Y29" s="11">
        <f t="shared" si="10"/>
      </c>
      <c r="Z29" s="18"/>
      <c r="AB29" s="2"/>
    </row>
    <row r="30" spans="3:28" ht="15" customHeight="1">
      <c r="C30" s="17">
        <f t="shared" si="11"/>
        <v>39475</v>
      </c>
      <c r="D30" s="10">
        <f t="shared" si="0"/>
        <v>2</v>
      </c>
      <c r="E30" s="11">
        <f t="shared" si="1"/>
      </c>
      <c r="F30" s="25"/>
      <c r="G30" s="17">
        <f t="shared" si="12"/>
        <v>39506</v>
      </c>
      <c r="H30" s="10">
        <f t="shared" si="2"/>
        <v>5</v>
      </c>
      <c r="I30" s="11">
        <f t="shared" si="3"/>
      </c>
      <c r="J30" s="18"/>
      <c r="K30" s="17">
        <f t="shared" si="13"/>
        <v>39535</v>
      </c>
      <c r="L30" s="10">
        <f t="shared" si="4"/>
        <v>6</v>
      </c>
      <c r="M30" s="11">
        <f t="shared" si="18"/>
      </c>
      <c r="N30" s="18"/>
      <c r="O30" s="17">
        <f t="shared" si="14"/>
        <v>39566</v>
      </c>
      <c r="P30" s="10">
        <f t="shared" si="6"/>
        <v>2</v>
      </c>
      <c r="Q30" s="11">
        <f t="shared" si="7"/>
      </c>
      <c r="R30" s="18"/>
      <c r="S30" s="17">
        <f t="shared" si="15"/>
        <v>39596</v>
      </c>
      <c r="T30" s="10">
        <f t="shared" si="8"/>
        <v>4</v>
      </c>
      <c r="U30" s="11">
        <f t="shared" si="16"/>
      </c>
      <c r="V30" s="18"/>
      <c r="W30" s="17">
        <f t="shared" si="17"/>
        <v>39627</v>
      </c>
      <c r="X30" s="10">
        <f t="shared" si="9"/>
        <v>7</v>
      </c>
      <c r="Y30" s="11">
        <f t="shared" si="10"/>
      </c>
      <c r="Z30" s="18"/>
      <c r="AB30" s="2"/>
    </row>
    <row r="31" spans="3:28" ht="15" customHeight="1">
      <c r="C31" s="17">
        <f t="shared" si="11"/>
        <v>39476</v>
      </c>
      <c r="D31" s="10">
        <f t="shared" si="0"/>
        <v>3</v>
      </c>
      <c r="E31" s="11">
        <f t="shared" si="1"/>
      </c>
      <c r="F31" s="25"/>
      <c r="G31" s="17">
        <f t="shared" si="12"/>
        <v>39507</v>
      </c>
      <c r="H31" s="10">
        <f t="shared" si="2"/>
        <v>6</v>
      </c>
      <c r="I31" s="11">
        <f t="shared" si="3"/>
      </c>
      <c r="J31" s="18"/>
      <c r="K31" s="17">
        <f t="shared" si="13"/>
        <v>39536</v>
      </c>
      <c r="L31" s="10">
        <f t="shared" si="4"/>
        <v>7</v>
      </c>
      <c r="M31" s="11">
        <f t="shared" si="18"/>
      </c>
      <c r="N31" s="18"/>
      <c r="O31" s="17">
        <f t="shared" si="14"/>
        <v>39567</v>
      </c>
      <c r="P31" s="10">
        <f t="shared" si="6"/>
        <v>3</v>
      </c>
      <c r="Q31" s="11">
        <f t="shared" si="7"/>
      </c>
      <c r="R31" s="18"/>
      <c r="S31" s="17">
        <f t="shared" si="15"/>
        <v>39597</v>
      </c>
      <c r="T31" s="10">
        <f t="shared" si="8"/>
        <v>5</v>
      </c>
      <c r="U31" s="11">
        <f t="shared" si="16"/>
      </c>
      <c r="V31" s="18"/>
      <c r="W31" s="17">
        <f t="shared" si="17"/>
        <v>39628</v>
      </c>
      <c r="X31" s="10">
        <f t="shared" si="9"/>
        <v>1</v>
      </c>
      <c r="Y31" s="11">
        <f t="shared" si="10"/>
      </c>
      <c r="Z31" s="18"/>
      <c r="AB31" s="2"/>
    </row>
    <row r="32" spans="3:28" ht="15" customHeight="1">
      <c r="C32" s="17">
        <f t="shared" si="11"/>
        <v>39477</v>
      </c>
      <c r="D32" s="10">
        <f t="shared" si="0"/>
        <v>4</v>
      </c>
      <c r="E32" s="11">
        <f t="shared" si="1"/>
      </c>
      <c r="F32" s="25"/>
      <c r="G32" s="17">
        <f t="shared" si="12"/>
      </c>
      <c r="H32" s="10">
        <f t="shared" si="2"/>
      </c>
      <c r="I32" s="11">
        <f t="shared" si="3"/>
      </c>
      <c r="J32" s="18"/>
      <c r="K32" s="17">
        <f t="shared" si="13"/>
        <v>39537</v>
      </c>
      <c r="L32" s="10">
        <f t="shared" si="4"/>
        <v>1</v>
      </c>
      <c r="M32" s="11">
        <f t="shared" si="18"/>
      </c>
      <c r="N32" s="18"/>
      <c r="O32" s="17">
        <f t="shared" si="14"/>
        <v>39568</v>
      </c>
      <c r="P32" s="10">
        <f t="shared" si="6"/>
        <v>4</v>
      </c>
      <c r="Q32" s="11">
        <f t="shared" si="7"/>
      </c>
      <c r="R32" s="18"/>
      <c r="S32" s="17">
        <f t="shared" si="15"/>
        <v>39598</v>
      </c>
      <c r="T32" s="10">
        <f t="shared" si="8"/>
        <v>6</v>
      </c>
      <c r="U32" s="11">
        <f t="shared" si="16"/>
      </c>
      <c r="V32" s="18"/>
      <c r="W32" s="17">
        <f t="shared" si="17"/>
        <v>39629</v>
      </c>
      <c r="X32" s="10">
        <f t="shared" si="9"/>
        <v>2</v>
      </c>
      <c r="Y32" s="11">
        <f t="shared" si="10"/>
      </c>
      <c r="Z32" s="18"/>
      <c r="AB32" s="19"/>
    </row>
    <row r="33" spans="3:28" ht="15" customHeight="1" thickBot="1">
      <c r="C33" s="29">
        <f t="shared" si="11"/>
        <v>39478</v>
      </c>
      <c r="D33" s="30">
        <f t="shared" si="0"/>
        <v>5</v>
      </c>
      <c r="E33" s="31">
        <f t="shared" si="1"/>
      </c>
      <c r="F33" s="26"/>
      <c r="G33" s="29">
        <f t="shared" si="12"/>
      </c>
      <c r="H33" s="30">
        <f>IF(G33&lt;&gt;"",WEEKDAY(G33),"")</f>
      </c>
      <c r="I33" s="31">
        <f t="shared" si="3"/>
      </c>
      <c r="J33" s="32"/>
      <c r="K33" s="29">
        <f t="shared" si="13"/>
        <v>39538</v>
      </c>
      <c r="L33" s="30">
        <f t="shared" si="4"/>
        <v>2</v>
      </c>
      <c r="M33" s="31">
        <f t="shared" si="18"/>
      </c>
      <c r="N33" s="32"/>
      <c r="O33" s="29">
        <f t="shared" si="14"/>
      </c>
      <c r="P33" s="30">
        <f t="shared" si="6"/>
      </c>
      <c r="Q33" s="31">
        <f t="shared" si="7"/>
      </c>
      <c r="R33" s="32"/>
      <c r="S33" s="29">
        <f t="shared" si="15"/>
        <v>39599</v>
      </c>
      <c r="T33" s="30">
        <f t="shared" si="8"/>
        <v>7</v>
      </c>
      <c r="U33" s="31">
        <f t="shared" si="16"/>
      </c>
      <c r="V33" s="32"/>
      <c r="W33" s="29">
        <f t="shared" si="17"/>
      </c>
      <c r="X33" s="30">
        <f t="shared" si="9"/>
      </c>
      <c r="Y33" s="31">
        <f t="shared" si="10"/>
      </c>
      <c r="Z33" s="32"/>
      <c r="AB33" s="19"/>
    </row>
    <row r="34" spans="3:28" ht="27" customHeight="1" thickBot="1">
      <c r="C34" s="124">
        <f>C36</f>
        <v>39630</v>
      </c>
      <c r="D34" s="125"/>
      <c r="E34" s="125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  <c r="AB34" s="19"/>
    </row>
    <row r="35" spans="3:28" ht="15" customHeight="1" thickBot="1">
      <c r="C35" s="128">
        <f>C36</f>
        <v>39630</v>
      </c>
      <c r="D35" s="129"/>
      <c r="E35" s="130"/>
      <c r="F35" s="131"/>
      <c r="G35" s="128">
        <f>G36</f>
        <v>39661</v>
      </c>
      <c r="H35" s="129"/>
      <c r="I35" s="130"/>
      <c r="J35" s="131"/>
      <c r="K35" s="128">
        <f>K36</f>
        <v>39692</v>
      </c>
      <c r="L35" s="129"/>
      <c r="M35" s="130"/>
      <c r="N35" s="131"/>
      <c r="O35" s="128">
        <f>O36</f>
        <v>39722</v>
      </c>
      <c r="P35" s="129"/>
      <c r="Q35" s="130"/>
      <c r="R35" s="131"/>
      <c r="S35" s="128">
        <f>S36</f>
        <v>39753</v>
      </c>
      <c r="T35" s="129"/>
      <c r="U35" s="130"/>
      <c r="V35" s="131"/>
      <c r="W35" s="120">
        <f>W36</f>
        <v>39783</v>
      </c>
      <c r="X35" s="121"/>
      <c r="Y35" s="122"/>
      <c r="Z35" s="123"/>
      <c r="AB35" s="19"/>
    </row>
    <row r="36" spans="3:28" ht="15" customHeight="1">
      <c r="C36" s="14">
        <f>W32+1</f>
        <v>39630</v>
      </c>
      <c r="D36" s="10">
        <f aca="true" t="shared" si="19" ref="D36:D66">IF(C36&lt;&gt;"",WEEKDAY(C36),"")</f>
        <v>3</v>
      </c>
      <c r="E36" s="11">
        <f>IF(C36=$AC$12,VLOOKUP(C36,$AC$12:$AD$24,2,TRUE),IF(C36=$AC$16,VLOOKUP(C36,$AC$12:$AD$24,2,TRUE),IF(C36=$AC$20,VLOOKUP(C36,$AC$12:$AD$24,2,TRUE),IF(C36=$AC$21,VLOOKUP(C36,$AC$12:$AD$24,2,TRUE),IF(C36=$AC$22,VLOOKUP(C36,$AC$12:$AD$24,2,TRUE),IF(C36=$AC$23,VLOOKUP(C36,$AC$12:$AD$24,2,TRUE),IF(C36=$AC$24,VLOOKUP(C36,$AC$12:$AD$24,2,TRUE),"")))))))</f>
      </c>
      <c r="F36" s="12"/>
      <c r="G36" s="9">
        <f>C66+1</f>
        <v>39661</v>
      </c>
      <c r="H36" s="10">
        <f aca="true" t="shared" si="20" ref="H36:H66">IF(G36&lt;&gt;"",WEEKDAY(G36),"")</f>
        <v>6</v>
      </c>
      <c r="I36" s="11">
        <f aca="true" t="shared" si="21" ref="I36:I66">IF(G36=$AC$12,VLOOKUP(G36,$AC$12:$AD$24,2,TRUE),IF(G36=$AC$16,VLOOKUP(G36,$AC$12:$AD$24,2,TRUE),IF(G36=$AC$20,VLOOKUP(G36,$AC$12:$AD$24,2,TRUE),IF(G36=$AC$21,VLOOKUP(G36,$AC$12:$AD$24,2,TRUE),IF(G36=$AC$22,VLOOKUP(G36,$AC$12:$AD$24,2,TRUE),IF(G36=$AC$23,VLOOKUP(G36,$AC$12:$AD$24,2,TRUE),IF(G36=$AC$24,VLOOKUP(G36,$AC$12:$AD$24,2,TRUE),"")))))))</f>
      </c>
      <c r="J36" s="12"/>
      <c r="K36" s="14">
        <f>G66+1</f>
        <v>39692</v>
      </c>
      <c r="L36" s="10">
        <f aca="true" t="shared" si="22" ref="L36:L66">IF(K36&lt;&gt;"",WEEKDAY(K36),"")</f>
        <v>2</v>
      </c>
      <c r="M36" s="11">
        <f aca="true" t="shared" si="23" ref="M36:M66">IF(K36=$AC$12,VLOOKUP(K36,$AC$12:$AD$24,2,TRUE),IF(K36=$AC$16,VLOOKUP(K36,$AC$12:$AD$24,2,TRUE),IF(K36=$AC$20,VLOOKUP(K36,$AC$12:$AD$24,2,TRUE),IF(K36=$AC$21,VLOOKUP(K36,$AC$12:$AD$24,2,TRUE),IF(K36=$AC$22,VLOOKUP(K36,$AC$12:$AD$24,2,TRUE),IF(K36=$AC$23,VLOOKUP(K36,$AC$12:$AD$24,2,TRUE),IF(K36=$AC$24,VLOOKUP(K36,$AC$12:$AD$24,2,TRUE),"")))))))</f>
      </c>
      <c r="N36" s="12"/>
      <c r="O36" s="14">
        <f>K65+1</f>
        <v>39722</v>
      </c>
      <c r="P36" s="10">
        <f aca="true" t="shared" si="24" ref="P36:P66">IF(O36&lt;&gt;"",WEEKDAY(O36),"")</f>
        <v>4</v>
      </c>
      <c r="Q36" s="11">
        <f aca="true" t="shared" si="25" ref="Q36:Q66">IF(O36=$AC$12,VLOOKUP(O36,$AC$12:$AD$24,2,TRUE),IF(O36=$AC$16,VLOOKUP(O36,$AC$12:$AD$24,2,TRUE),IF(O36=$AC$20,VLOOKUP(O36,$AC$12:$AD$24,2,TRUE),IF(O36=$AC$21,VLOOKUP(O36,$AC$12:$AD$24,2,TRUE),IF(O36=$AC$22,VLOOKUP(O36,$AC$12:$AD$24,2,TRUE),IF(O36=$AC$23,VLOOKUP(O36,$AC$12:$AD$24,2,TRUE),IF(O36=$AC$24,VLOOKUP(O36,$AC$12:$AD$24,2,TRUE),"")))))))</f>
      </c>
      <c r="R36" s="12"/>
      <c r="S36" s="14">
        <f>O66+1</f>
        <v>39753</v>
      </c>
      <c r="T36" s="10">
        <f aca="true" t="shared" si="26" ref="T36:T66">IF(S36&lt;&gt;"",WEEKDAY(S36),"")</f>
        <v>7</v>
      </c>
      <c r="U36" s="11">
        <f aca="true" t="shared" si="27" ref="U36:U66">IF(S36=$AC$12,VLOOKUP(S36,$AC$12:$AD$24,2,TRUE),IF(S36=$AC$16,VLOOKUP(S36,$AC$12:$AD$24,2,TRUE),IF(S36=$AC$20,VLOOKUP(S36,$AC$12:$AD$24,2,TRUE),IF(S36=$AC$21,VLOOKUP(S36,$AC$12:$AD$24,2,TRUE),IF(S36=$AC$22,VLOOKUP(S36,$AC$12:$AD$24,2,TRUE),IF(S36=$AC$23,VLOOKUP(S36,$AC$12:$AD$24,2,TRUE),IF(S36=$AC$24,VLOOKUP(S36,$AC$12:$AD$24,2,TRUE),"")))))))</f>
      </c>
      <c r="V36" s="12"/>
      <c r="W36" s="20">
        <f>S65+1</f>
        <v>39783</v>
      </c>
      <c r="X36" s="10">
        <f aca="true" t="shared" si="28" ref="X36:X66">IF(W36&lt;&gt;"",WEEKDAY(W36),"")</f>
        <v>2</v>
      </c>
      <c r="Y36" s="11">
        <f aca="true" t="shared" si="29" ref="Y36:Y66">IF(W36=$AC$12,VLOOKUP(W36,$AC$12:$AD$24,2,TRUE),IF(W36=$AC$16,VLOOKUP(W36,$AC$12:$AD$24,2,TRUE),IF(W36=$AC$20,VLOOKUP(W36,$AC$12:$AD$24,2,TRUE),IF(W36=$AC$21,VLOOKUP(W36,$AC$12:$AD$24,2,TRUE),IF(W36=$AC$22,VLOOKUP(W36,$AC$12:$AD$24,2,TRUE),IF(W36=$AC$23,VLOOKUP(W36,$AC$12:$AD$24,2,TRUE),IF(W36=$AC$24,VLOOKUP(W36,$AC$12:$AD$24,2,TRUE),"")))))))</f>
      </c>
      <c r="Z36" s="12"/>
      <c r="AA36" s="2"/>
      <c r="AB36" s="19"/>
    </row>
    <row r="37" spans="3:28" ht="15" customHeight="1">
      <c r="C37" s="17">
        <f aca="true" t="shared" si="30" ref="C37:C66">IF(ISNUMBER(C36),IF(MONTH(C36)=MONTH(C36+1),C36+1,""),"")</f>
        <v>39631</v>
      </c>
      <c r="D37" s="10">
        <f t="shared" si="19"/>
        <v>4</v>
      </c>
      <c r="E37" s="11">
        <f aca="true" t="shared" si="31" ref="E37:E66">IF(C37=$AC$19,VLOOKUP(C37,$AC$12:$AD$24,2,TRUE),IF(C37=$AC$20,VLOOKUP(C37,$AC$12:$AD$24,2,TRUE),IF(C37=$AC$21,VLOOKUP(C37,$AC$12:$AD$24,2,TRUE),IF(C37=$AC$22,VLOOKUP(C37,$AC$12:$AD$24,2,TRUE),IF(C37=$AC$23,VLOOKUP(C37,$AC$12:$AD$24,2,TRUE),IF(C37=$AC$24,VLOOKUP(C37,$AC$12:$AD$24,2,TRUE),""))))))</f>
      </c>
      <c r="F37" s="18"/>
      <c r="G37" s="17">
        <f aca="true" t="shared" si="32" ref="G37:G66">IF(ISNUMBER(G36),IF(MONTH(G36)=MONTH(G36+1),G36+1,""),"")</f>
        <v>39662</v>
      </c>
      <c r="H37" s="10">
        <f t="shared" si="20"/>
        <v>7</v>
      </c>
      <c r="I37" s="11">
        <f t="shared" si="21"/>
      </c>
      <c r="J37" s="18"/>
      <c r="K37" s="17">
        <f aca="true" t="shared" si="33" ref="K37:K66">IF(ISNUMBER(K36),IF(MONTH(K36)=MONTH(K36+1),K36+1,""),"")</f>
        <v>39693</v>
      </c>
      <c r="L37" s="10">
        <f t="shared" si="22"/>
        <v>3</v>
      </c>
      <c r="M37" s="11">
        <f t="shared" si="23"/>
      </c>
      <c r="N37" s="18"/>
      <c r="O37" s="17">
        <f aca="true" t="shared" si="34" ref="O37:O66">IF(ISNUMBER(O36),IF(MONTH(O36)=MONTH(O36+1),O36+1,""),"")</f>
        <v>39723</v>
      </c>
      <c r="P37" s="10">
        <f t="shared" si="24"/>
        <v>5</v>
      </c>
      <c r="Q37" s="11">
        <f t="shared" si="25"/>
      </c>
      <c r="R37" s="18"/>
      <c r="S37" s="17">
        <f aca="true" t="shared" si="35" ref="S37:S66">IF(ISNUMBER(S36),IF(MONTH(S36)=MONTH(S36+1),S36+1,""),"")</f>
        <v>39754</v>
      </c>
      <c r="T37" s="10">
        <f t="shared" si="26"/>
        <v>1</v>
      </c>
      <c r="U37" s="11">
        <f t="shared" si="27"/>
      </c>
      <c r="V37" s="18"/>
      <c r="W37" s="17">
        <f aca="true" t="shared" si="36" ref="W37:W66">IF(ISNUMBER(W36),IF(MONTH(W36)=MONTH(W36+1),W36+1,""),"")</f>
        <v>39784</v>
      </c>
      <c r="X37" s="10">
        <f t="shared" si="28"/>
        <v>3</v>
      </c>
      <c r="Y37" s="11">
        <f t="shared" si="29"/>
      </c>
      <c r="Z37" s="18"/>
      <c r="AA37" s="2"/>
      <c r="AB37" s="19"/>
    </row>
    <row r="38" spans="3:28" ht="15" customHeight="1">
      <c r="C38" s="17">
        <f t="shared" si="30"/>
        <v>39632</v>
      </c>
      <c r="D38" s="10">
        <f t="shared" si="19"/>
        <v>5</v>
      </c>
      <c r="E38" s="11">
        <f t="shared" si="31"/>
      </c>
      <c r="F38" s="18"/>
      <c r="G38" s="17">
        <f t="shared" si="32"/>
        <v>39663</v>
      </c>
      <c r="H38" s="10">
        <f t="shared" si="20"/>
        <v>1</v>
      </c>
      <c r="I38" s="11">
        <f t="shared" si="21"/>
      </c>
      <c r="J38" s="18"/>
      <c r="K38" s="17">
        <f t="shared" si="33"/>
        <v>39694</v>
      </c>
      <c r="L38" s="10">
        <f t="shared" si="22"/>
        <v>4</v>
      </c>
      <c r="M38" s="11">
        <f t="shared" si="23"/>
      </c>
      <c r="N38" s="18"/>
      <c r="O38" s="43">
        <f t="shared" si="34"/>
        <v>39724</v>
      </c>
      <c r="P38" s="40">
        <f t="shared" si="24"/>
        <v>6</v>
      </c>
      <c r="Q38" s="41" t="str">
        <f t="shared" si="25"/>
        <v>Tag d.dtsch.Einh.</v>
      </c>
      <c r="R38" s="44"/>
      <c r="S38" s="17">
        <f t="shared" si="35"/>
        <v>39755</v>
      </c>
      <c r="T38" s="10">
        <f t="shared" si="26"/>
        <v>2</v>
      </c>
      <c r="U38" s="11">
        <f t="shared" si="27"/>
      </c>
      <c r="V38" s="18"/>
      <c r="W38" s="17">
        <f t="shared" si="36"/>
        <v>39785</v>
      </c>
      <c r="X38" s="10">
        <f t="shared" si="28"/>
        <v>4</v>
      </c>
      <c r="Y38" s="11">
        <f t="shared" si="29"/>
      </c>
      <c r="Z38" s="18"/>
      <c r="AA38" s="2"/>
      <c r="AB38" s="19"/>
    </row>
    <row r="39" spans="3:28" ht="15" customHeight="1">
      <c r="C39" s="17">
        <f t="shared" si="30"/>
        <v>39633</v>
      </c>
      <c r="D39" s="10">
        <f t="shared" si="19"/>
        <v>6</v>
      </c>
      <c r="E39" s="11">
        <f t="shared" si="31"/>
      </c>
      <c r="F39" s="18"/>
      <c r="G39" s="17">
        <f t="shared" si="32"/>
        <v>39664</v>
      </c>
      <c r="H39" s="10">
        <f t="shared" si="20"/>
        <v>2</v>
      </c>
      <c r="I39" s="11">
        <f t="shared" si="21"/>
      </c>
      <c r="J39" s="18"/>
      <c r="K39" s="17">
        <f t="shared" si="33"/>
        <v>39695</v>
      </c>
      <c r="L39" s="10">
        <f t="shared" si="22"/>
        <v>5</v>
      </c>
      <c r="M39" s="11">
        <f t="shared" si="23"/>
      </c>
      <c r="N39" s="18"/>
      <c r="O39" s="17">
        <f t="shared" si="34"/>
        <v>39725</v>
      </c>
      <c r="P39" s="10">
        <f t="shared" si="24"/>
        <v>7</v>
      </c>
      <c r="Q39" s="11">
        <f t="shared" si="25"/>
      </c>
      <c r="R39" s="18"/>
      <c r="S39" s="17">
        <f t="shared" si="35"/>
        <v>39756</v>
      </c>
      <c r="T39" s="10">
        <f t="shared" si="26"/>
        <v>3</v>
      </c>
      <c r="U39" s="11">
        <f t="shared" si="27"/>
      </c>
      <c r="V39" s="18"/>
      <c r="W39" s="17">
        <f t="shared" si="36"/>
        <v>39786</v>
      </c>
      <c r="X39" s="10">
        <f t="shared" si="28"/>
        <v>5</v>
      </c>
      <c r="Y39" s="11">
        <f t="shared" si="29"/>
      </c>
      <c r="Z39" s="18"/>
      <c r="AA39" s="19"/>
      <c r="AB39" s="19"/>
    </row>
    <row r="40" spans="3:28" ht="15" customHeight="1">
      <c r="C40" s="17">
        <f t="shared" si="30"/>
        <v>39634</v>
      </c>
      <c r="D40" s="10">
        <f t="shared" si="19"/>
        <v>7</v>
      </c>
      <c r="E40" s="11">
        <f t="shared" si="31"/>
      </c>
      <c r="F40" s="18"/>
      <c r="G40" s="17">
        <f t="shared" si="32"/>
        <v>39665</v>
      </c>
      <c r="H40" s="10">
        <f t="shared" si="20"/>
        <v>3</v>
      </c>
      <c r="I40" s="11">
        <f t="shared" si="21"/>
      </c>
      <c r="J40" s="18"/>
      <c r="K40" s="17">
        <f t="shared" si="33"/>
        <v>39696</v>
      </c>
      <c r="L40" s="10">
        <f t="shared" si="22"/>
        <v>6</v>
      </c>
      <c r="M40" s="11">
        <f t="shared" si="23"/>
      </c>
      <c r="N40" s="18"/>
      <c r="O40" s="17">
        <f t="shared" si="34"/>
        <v>39726</v>
      </c>
      <c r="P40" s="10">
        <f t="shared" si="24"/>
        <v>1</v>
      </c>
      <c r="Q40" s="11">
        <f t="shared" si="25"/>
      </c>
      <c r="R40" s="18"/>
      <c r="S40" s="17">
        <f t="shared" si="35"/>
        <v>39757</v>
      </c>
      <c r="T40" s="10">
        <f t="shared" si="26"/>
        <v>4</v>
      </c>
      <c r="U40" s="11">
        <f t="shared" si="27"/>
      </c>
      <c r="V40" s="18"/>
      <c r="W40" s="17">
        <f t="shared" si="36"/>
        <v>39787</v>
      </c>
      <c r="X40" s="10">
        <f t="shared" si="28"/>
        <v>6</v>
      </c>
      <c r="Y40" s="11">
        <f t="shared" si="29"/>
      </c>
      <c r="Z40" s="18"/>
      <c r="AA40" s="19"/>
      <c r="AB40" s="19"/>
    </row>
    <row r="41" spans="3:28" ht="15" customHeight="1">
      <c r="C41" s="17">
        <f t="shared" si="30"/>
        <v>39635</v>
      </c>
      <c r="D41" s="10">
        <f t="shared" si="19"/>
        <v>1</v>
      </c>
      <c r="E41" s="11">
        <f t="shared" si="31"/>
      </c>
      <c r="F41" s="18"/>
      <c r="G41" s="17">
        <f t="shared" si="32"/>
        <v>39666</v>
      </c>
      <c r="H41" s="10">
        <f t="shared" si="20"/>
        <v>4</v>
      </c>
      <c r="I41" s="11">
        <f t="shared" si="21"/>
      </c>
      <c r="J41" s="18"/>
      <c r="K41" s="17">
        <f t="shared" si="33"/>
        <v>39697</v>
      </c>
      <c r="L41" s="10">
        <f t="shared" si="22"/>
        <v>7</v>
      </c>
      <c r="M41" s="11">
        <f t="shared" si="23"/>
      </c>
      <c r="N41" s="18"/>
      <c r="O41" s="17">
        <f t="shared" si="34"/>
        <v>39727</v>
      </c>
      <c r="P41" s="10">
        <f t="shared" si="24"/>
        <v>2</v>
      </c>
      <c r="Q41" s="11">
        <f t="shared" si="25"/>
      </c>
      <c r="R41" s="18"/>
      <c r="S41" s="17">
        <f t="shared" si="35"/>
        <v>39758</v>
      </c>
      <c r="T41" s="10">
        <f t="shared" si="26"/>
        <v>5</v>
      </c>
      <c r="U41" s="11">
        <f t="shared" si="27"/>
      </c>
      <c r="V41" s="18"/>
      <c r="W41" s="17">
        <f t="shared" si="36"/>
        <v>39788</v>
      </c>
      <c r="X41" s="10">
        <f t="shared" si="28"/>
        <v>7</v>
      </c>
      <c r="Y41" s="11">
        <f t="shared" si="29"/>
      </c>
      <c r="Z41" s="18"/>
      <c r="AA41" s="19"/>
      <c r="AB41" s="19"/>
    </row>
    <row r="42" spans="3:27" ht="15" customHeight="1">
      <c r="C42" s="17">
        <f t="shared" si="30"/>
        <v>39636</v>
      </c>
      <c r="D42" s="10">
        <f t="shared" si="19"/>
        <v>2</v>
      </c>
      <c r="E42" s="11">
        <f t="shared" si="31"/>
      </c>
      <c r="F42" s="18"/>
      <c r="G42" s="17">
        <f t="shared" si="32"/>
        <v>39667</v>
      </c>
      <c r="H42" s="10">
        <f t="shared" si="20"/>
        <v>5</v>
      </c>
      <c r="I42" s="11">
        <f t="shared" si="21"/>
      </c>
      <c r="J42" s="18"/>
      <c r="K42" s="17">
        <f t="shared" si="33"/>
        <v>39698</v>
      </c>
      <c r="L42" s="10">
        <f t="shared" si="22"/>
        <v>1</v>
      </c>
      <c r="M42" s="11">
        <f t="shared" si="23"/>
      </c>
      <c r="N42" s="18"/>
      <c r="O42" s="17">
        <f t="shared" si="34"/>
        <v>39728</v>
      </c>
      <c r="P42" s="10">
        <f t="shared" si="24"/>
        <v>3</v>
      </c>
      <c r="Q42" s="11">
        <f t="shared" si="25"/>
      </c>
      <c r="R42" s="18"/>
      <c r="S42" s="17">
        <f t="shared" si="35"/>
        <v>39759</v>
      </c>
      <c r="T42" s="10">
        <f t="shared" si="26"/>
        <v>6</v>
      </c>
      <c r="U42" s="11">
        <f t="shared" si="27"/>
      </c>
      <c r="V42" s="18"/>
      <c r="W42" s="17">
        <f t="shared" si="36"/>
        <v>39789</v>
      </c>
      <c r="X42" s="10">
        <f t="shared" si="28"/>
        <v>1</v>
      </c>
      <c r="Y42" s="11">
        <f t="shared" si="29"/>
      </c>
      <c r="Z42" s="18"/>
      <c r="AA42" s="19"/>
    </row>
    <row r="43" spans="3:27" ht="15" customHeight="1">
      <c r="C43" s="17">
        <f t="shared" si="30"/>
        <v>39637</v>
      </c>
      <c r="D43" s="10">
        <f t="shared" si="19"/>
        <v>3</v>
      </c>
      <c r="E43" s="11">
        <f t="shared" si="31"/>
      </c>
      <c r="F43" s="18"/>
      <c r="G43" s="17">
        <f t="shared" si="32"/>
        <v>39668</v>
      </c>
      <c r="H43" s="10">
        <f t="shared" si="20"/>
        <v>6</v>
      </c>
      <c r="I43" s="11">
        <f t="shared" si="21"/>
      </c>
      <c r="J43" s="18"/>
      <c r="K43" s="17">
        <f t="shared" si="33"/>
        <v>39699</v>
      </c>
      <c r="L43" s="10">
        <f t="shared" si="22"/>
        <v>2</v>
      </c>
      <c r="M43" s="11">
        <f t="shared" si="23"/>
      </c>
      <c r="N43" s="18"/>
      <c r="O43" s="17">
        <f t="shared" si="34"/>
        <v>39729</v>
      </c>
      <c r="P43" s="10">
        <f t="shared" si="24"/>
        <v>4</v>
      </c>
      <c r="Q43" s="11">
        <f t="shared" si="25"/>
      </c>
      <c r="R43" s="18"/>
      <c r="S43" s="17">
        <f t="shared" si="35"/>
        <v>39760</v>
      </c>
      <c r="T43" s="10">
        <f t="shared" si="26"/>
        <v>7</v>
      </c>
      <c r="U43" s="11">
        <f t="shared" si="27"/>
      </c>
      <c r="V43" s="18"/>
      <c r="W43" s="17">
        <f t="shared" si="36"/>
        <v>39790</v>
      </c>
      <c r="X43" s="10">
        <f t="shared" si="28"/>
        <v>2</v>
      </c>
      <c r="Y43" s="11">
        <f t="shared" si="29"/>
      </c>
      <c r="Z43" s="18"/>
      <c r="AA43" s="19"/>
    </row>
    <row r="44" spans="3:26" ht="15" customHeight="1">
      <c r="C44" s="17">
        <f t="shared" si="30"/>
        <v>39638</v>
      </c>
      <c r="D44" s="10">
        <f t="shared" si="19"/>
        <v>4</v>
      </c>
      <c r="E44" s="11">
        <f t="shared" si="31"/>
      </c>
      <c r="F44" s="18"/>
      <c r="G44" s="17">
        <f t="shared" si="32"/>
        <v>39669</v>
      </c>
      <c r="H44" s="10">
        <f t="shared" si="20"/>
        <v>7</v>
      </c>
      <c r="I44" s="11">
        <f t="shared" si="21"/>
      </c>
      <c r="J44" s="18"/>
      <c r="K44" s="17">
        <f t="shared" si="33"/>
        <v>39700</v>
      </c>
      <c r="L44" s="10">
        <f t="shared" si="22"/>
        <v>3</v>
      </c>
      <c r="M44" s="11">
        <f t="shared" si="23"/>
      </c>
      <c r="N44" s="18"/>
      <c r="O44" s="17">
        <f t="shared" si="34"/>
        <v>39730</v>
      </c>
      <c r="P44" s="10">
        <f t="shared" si="24"/>
        <v>5</v>
      </c>
      <c r="Q44" s="11">
        <f t="shared" si="25"/>
      </c>
      <c r="R44" s="18"/>
      <c r="S44" s="17">
        <f t="shared" si="35"/>
        <v>39761</v>
      </c>
      <c r="T44" s="10">
        <f t="shared" si="26"/>
        <v>1</v>
      </c>
      <c r="U44" s="11">
        <f t="shared" si="27"/>
      </c>
      <c r="V44" s="18"/>
      <c r="W44" s="17">
        <f t="shared" si="36"/>
        <v>39791</v>
      </c>
      <c r="X44" s="10">
        <f t="shared" si="28"/>
        <v>3</v>
      </c>
      <c r="Y44" s="11">
        <f t="shared" si="29"/>
      </c>
      <c r="Z44" s="18"/>
    </row>
    <row r="45" spans="3:26" ht="15" customHeight="1">
      <c r="C45" s="17">
        <f t="shared" si="30"/>
        <v>39639</v>
      </c>
      <c r="D45" s="10">
        <f t="shared" si="19"/>
        <v>5</v>
      </c>
      <c r="E45" s="11">
        <f t="shared" si="31"/>
      </c>
      <c r="F45" s="18"/>
      <c r="G45" s="17">
        <f t="shared" si="32"/>
        <v>39670</v>
      </c>
      <c r="H45" s="10">
        <f t="shared" si="20"/>
        <v>1</v>
      </c>
      <c r="I45" s="11">
        <f t="shared" si="21"/>
      </c>
      <c r="J45" s="18"/>
      <c r="K45" s="17">
        <f t="shared" si="33"/>
        <v>39701</v>
      </c>
      <c r="L45" s="10">
        <f t="shared" si="22"/>
        <v>4</v>
      </c>
      <c r="M45" s="11">
        <f t="shared" si="23"/>
      </c>
      <c r="N45" s="18"/>
      <c r="O45" s="17">
        <f t="shared" si="34"/>
        <v>39731</v>
      </c>
      <c r="P45" s="10">
        <f t="shared" si="24"/>
        <v>6</v>
      </c>
      <c r="Q45" s="11">
        <f t="shared" si="25"/>
      </c>
      <c r="R45" s="18"/>
      <c r="S45" s="17">
        <f t="shared" si="35"/>
        <v>39762</v>
      </c>
      <c r="T45" s="10">
        <f t="shared" si="26"/>
        <v>2</v>
      </c>
      <c r="U45" s="11">
        <f t="shared" si="27"/>
      </c>
      <c r="V45" s="18"/>
      <c r="W45" s="17">
        <f t="shared" si="36"/>
        <v>39792</v>
      </c>
      <c r="X45" s="10">
        <f t="shared" si="28"/>
        <v>4</v>
      </c>
      <c r="Y45" s="11">
        <f t="shared" si="29"/>
      </c>
      <c r="Z45" s="18"/>
    </row>
    <row r="46" spans="3:26" ht="15" customHeight="1">
      <c r="C46" s="17">
        <f t="shared" si="30"/>
        <v>39640</v>
      </c>
      <c r="D46" s="10">
        <f t="shared" si="19"/>
        <v>6</v>
      </c>
      <c r="E46" s="11">
        <f t="shared" si="31"/>
      </c>
      <c r="F46" s="18"/>
      <c r="G46" s="17">
        <f t="shared" si="32"/>
        <v>39671</v>
      </c>
      <c r="H46" s="10">
        <f t="shared" si="20"/>
        <v>2</v>
      </c>
      <c r="I46" s="11">
        <f t="shared" si="21"/>
      </c>
      <c r="J46" s="18"/>
      <c r="K46" s="17">
        <f t="shared" si="33"/>
        <v>39702</v>
      </c>
      <c r="L46" s="10">
        <f t="shared" si="22"/>
        <v>5</v>
      </c>
      <c r="M46" s="11">
        <f t="shared" si="23"/>
      </c>
      <c r="N46" s="18"/>
      <c r="O46" s="17">
        <f t="shared" si="34"/>
        <v>39732</v>
      </c>
      <c r="P46" s="10">
        <f t="shared" si="24"/>
        <v>7</v>
      </c>
      <c r="Q46" s="11">
        <f t="shared" si="25"/>
      </c>
      <c r="R46" s="18"/>
      <c r="S46" s="17">
        <f t="shared" si="35"/>
        <v>39763</v>
      </c>
      <c r="T46" s="10">
        <f t="shared" si="26"/>
        <v>3</v>
      </c>
      <c r="U46" s="11">
        <f t="shared" si="27"/>
      </c>
      <c r="V46" s="18"/>
      <c r="W46" s="17">
        <f t="shared" si="36"/>
        <v>39793</v>
      </c>
      <c r="X46" s="10">
        <f t="shared" si="28"/>
        <v>5</v>
      </c>
      <c r="Y46" s="11">
        <f t="shared" si="29"/>
      </c>
      <c r="Z46" s="18"/>
    </row>
    <row r="47" spans="3:26" ht="15" customHeight="1">
      <c r="C47" s="17">
        <f t="shared" si="30"/>
        <v>39641</v>
      </c>
      <c r="D47" s="10">
        <f t="shared" si="19"/>
        <v>7</v>
      </c>
      <c r="E47" s="11">
        <f t="shared" si="31"/>
      </c>
      <c r="F47" s="18"/>
      <c r="G47" s="17">
        <f t="shared" si="32"/>
        <v>39672</v>
      </c>
      <c r="H47" s="10">
        <f t="shared" si="20"/>
        <v>3</v>
      </c>
      <c r="I47" s="11">
        <f t="shared" si="21"/>
      </c>
      <c r="J47" s="18"/>
      <c r="K47" s="17">
        <f t="shared" si="33"/>
        <v>39703</v>
      </c>
      <c r="L47" s="10">
        <f t="shared" si="22"/>
        <v>6</v>
      </c>
      <c r="M47" s="11">
        <f t="shared" si="23"/>
      </c>
      <c r="N47" s="18"/>
      <c r="O47" s="17">
        <f t="shared" si="34"/>
        <v>39733</v>
      </c>
      <c r="P47" s="10">
        <f t="shared" si="24"/>
        <v>1</v>
      </c>
      <c r="Q47" s="11">
        <f t="shared" si="25"/>
      </c>
      <c r="R47" s="18"/>
      <c r="S47" s="17">
        <f t="shared" si="35"/>
        <v>39764</v>
      </c>
      <c r="T47" s="10">
        <f t="shared" si="26"/>
        <v>4</v>
      </c>
      <c r="U47" s="11">
        <f t="shared" si="27"/>
      </c>
      <c r="V47" s="18"/>
      <c r="W47" s="17">
        <f t="shared" si="36"/>
        <v>39794</v>
      </c>
      <c r="X47" s="10">
        <f t="shared" si="28"/>
        <v>6</v>
      </c>
      <c r="Y47" s="11">
        <f t="shared" si="29"/>
      </c>
      <c r="Z47" s="18"/>
    </row>
    <row r="48" spans="3:26" ht="15" customHeight="1">
      <c r="C48" s="17">
        <f t="shared" si="30"/>
        <v>39642</v>
      </c>
      <c r="D48" s="10">
        <f t="shared" si="19"/>
        <v>1</v>
      </c>
      <c r="E48" s="11">
        <f t="shared" si="31"/>
      </c>
      <c r="F48" s="18"/>
      <c r="G48" s="17">
        <f t="shared" si="32"/>
        <v>39673</v>
      </c>
      <c r="H48" s="10">
        <f t="shared" si="20"/>
        <v>4</v>
      </c>
      <c r="I48" s="11">
        <f t="shared" si="21"/>
      </c>
      <c r="J48" s="18"/>
      <c r="K48" s="17">
        <f t="shared" si="33"/>
        <v>39704</v>
      </c>
      <c r="L48" s="10">
        <f t="shared" si="22"/>
        <v>7</v>
      </c>
      <c r="M48" s="11">
        <f t="shared" si="23"/>
      </c>
      <c r="N48" s="18"/>
      <c r="O48" s="17">
        <f t="shared" si="34"/>
        <v>39734</v>
      </c>
      <c r="P48" s="10">
        <f t="shared" si="24"/>
        <v>2</v>
      </c>
      <c r="Q48" s="11">
        <f t="shared" si="25"/>
      </c>
      <c r="R48" s="18"/>
      <c r="S48" s="17">
        <f t="shared" si="35"/>
        <v>39765</v>
      </c>
      <c r="T48" s="10">
        <f t="shared" si="26"/>
        <v>5</v>
      </c>
      <c r="U48" s="11">
        <f t="shared" si="27"/>
      </c>
      <c r="V48" s="18"/>
      <c r="W48" s="17">
        <f t="shared" si="36"/>
        <v>39795</v>
      </c>
      <c r="X48" s="10">
        <f t="shared" si="28"/>
        <v>7</v>
      </c>
      <c r="Y48" s="11">
        <f t="shared" si="29"/>
      </c>
      <c r="Z48" s="18"/>
    </row>
    <row r="49" spans="3:26" ht="15" customHeight="1">
      <c r="C49" s="17">
        <f t="shared" si="30"/>
        <v>39643</v>
      </c>
      <c r="D49" s="10">
        <f t="shared" si="19"/>
        <v>2</v>
      </c>
      <c r="E49" s="11">
        <f t="shared" si="31"/>
      </c>
      <c r="F49" s="18"/>
      <c r="G49" s="17">
        <f t="shared" si="32"/>
        <v>39674</v>
      </c>
      <c r="H49" s="10">
        <f t="shared" si="20"/>
        <v>5</v>
      </c>
      <c r="I49" s="11">
        <f t="shared" si="21"/>
      </c>
      <c r="J49" s="18"/>
      <c r="K49" s="17">
        <f t="shared" si="33"/>
        <v>39705</v>
      </c>
      <c r="L49" s="10">
        <f t="shared" si="22"/>
        <v>1</v>
      </c>
      <c r="M49" s="11">
        <f t="shared" si="23"/>
      </c>
      <c r="N49" s="18"/>
      <c r="O49" s="17">
        <f t="shared" si="34"/>
        <v>39735</v>
      </c>
      <c r="P49" s="10">
        <f t="shared" si="24"/>
        <v>3</v>
      </c>
      <c r="Q49" s="11">
        <f t="shared" si="25"/>
      </c>
      <c r="R49" s="18"/>
      <c r="S49" s="17">
        <f t="shared" si="35"/>
        <v>39766</v>
      </c>
      <c r="T49" s="10">
        <f t="shared" si="26"/>
        <v>6</v>
      </c>
      <c r="U49" s="11">
        <f t="shared" si="27"/>
      </c>
      <c r="V49" s="18"/>
      <c r="W49" s="17">
        <f t="shared" si="36"/>
        <v>39796</v>
      </c>
      <c r="X49" s="10">
        <f t="shared" si="28"/>
        <v>1</v>
      </c>
      <c r="Y49" s="11">
        <f t="shared" si="29"/>
      </c>
      <c r="Z49" s="18"/>
    </row>
    <row r="50" spans="3:26" ht="15" customHeight="1">
      <c r="C50" s="17">
        <f t="shared" si="30"/>
        <v>39644</v>
      </c>
      <c r="D50" s="10">
        <f t="shared" si="19"/>
        <v>3</v>
      </c>
      <c r="E50" s="11">
        <f t="shared" si="31"/>
      </c>
      <c r="F50" s="18"/>
      <c r="G50" s="17">
        <f t="shared" si="32"/>
        <v>39675</v>
      </c>
      <c r="H50" s="10">
        <f t="shared" si="20"/>
        <v>6</v>
      </c>
      <c r="I50" s="11">
        <f t="shared" si="21"/>
      </c>
      <c r="J50" s="18"/>
      <c r="K50" s="17">
        <f t="shared" si="33"/>
        <v>39706</v>
      </c>
      <c r="L50" s="10">
        <f t="shared" si="22"/>
        <v>2</v>
      </c>
      <c r="M50" s="11">
        <f t="shared" si="23"/>
      </c>
      <c r="N50" s="18"/>
      <c r="O50" s="17">
        <f t="shared" si="34"/>
        <v>39736</v>
      </c>
      <c r="P50" s="10">
        <f t="shared" si="24"/>
        <v>4</v>
      </c>
      <c r="Q50" s="11">
        <f t="shared" si="25"/>
      </c>
      <c r="R50" s="18"/>
      <c r="S50" s="17">
        <f t="shared" si="35"/>
        <v>39767</v>
      </c>
      <c r="T50" s="10">
        <f t="shared" si="26"/>
        <v>7</v>
      </c>
      <c r="U50" s="11">
        <f t="shared" si="27"/>
      </c>
      <c r="V50" s="18"/>
      <c r="W50" s="17">
        <f t="shared" si="36"/>
        <v>39797</v>
      </c>
      <c r="X50" s="10">
        <f t="shared" si="28"/>
        <v>2</v>
      </c>
      <c r="Y50" s="11">
        <f t="shared" si="29"/>
      </c>
      <c r="Z50" s="18"/>
    </row>
    <row r="51" spans="3:26" ht="15" customHeight="1">
      <c r="C51" s="17">
        <f t="shared" si="30"/>
        <v>39645</v>
      </c>
      <c r="D51" s="10">
        <f t="shared" si="19"/>
        <v>4</v>
      </c>
      <c r="E51" s="11">
        <f t="shared" si="31"/>
      </c>
      <c r="F51" s="18"/>
      <c r="G51" s="17">
        <f t="shared" si="32"/>
        <v>39676</v>
      </c>
      <c r="H51" s="10">
        <f t="shared" si="20"/>
        <v>7</v>
      </c>
      <c r="I51" s="11">
        <f t="shared" si="21"/>
      </c>
      <c r="J51" s="18"/>
      <c r="K51" s="17">
        <f t="shared" si="33"/>
        <v>39707</v>
      </c>
      <c r="L51" s="10">
        <f t="shared" si="22"/>
        <v>3</v>
      </c>
      <c r="M51" s="11">
        <f t="shared" si="23"/>
      </c>
      <c r="N51" s="18"/>
      <c r="O51" s="17">
        <f t="shared" si="34"/>
        <v>39737</v>
      </c>
      <c r="P51" s="10">
        <f t="shared" si="24"/>
        <v>5</v>
      </c>
      <c r="Q51" s="11">
        <f t="shared" si="25"/>
      </c>
      <c r="R51" s="18"/>
      <c r="S51" s="17">
        <f t="shared" si="35"/>
        <v>39768</v>
      </c>
      <c r="T51" s="10">
        <f t="shared" si="26"/>
        <v>1</v>
      </c>
      <c r="U51" s="11">
        <f t="shared" si="27"/>
      </c>
      <c r="V51" s="18"/>
      <c r="W51" s="17">
        <f t="shared" si="36"/>
        <v>39798</v>
      </c>
      <c r="X51" s="10">
        <f t="shared" si="28"/>
        <v>3</v>
      </c>
      <c r="Y51" s="11">
        <f t="shared" si="29"/>
      </c>
      <c r="Z51" s="18"/>
    </row>
    <row r="52" spans="3:26" ht="15" customHeight="1">
      <c r="C52" s="17">
        <f t="shared" si="30"/>
        <v>39646</v>
      </c>
      <c r="D52" s="10">
        <f t="shared" si="19"/>
        <v>5</v>
      </c>
      <c r="E52" s="11">
        <f t="shared" si="31"/>
      </c>
      <c r="F52" s="18"/>
      <c r="G52" s="17">
        <f t="shared" si="32"/>
        <v>39677</v>
      </c>
      <c r="H52" s="10">
        <f t="shared" si="20"/>
        <v>1</v>
      </c>
      <c r="I52" s="11">
        <f t="shared" si="21"/>
      </c>
      <c r="J52" s="18"/>
      <c r="K52" s="17">
        <f t="shared" si="33"/>
        <v>39708</v>
      </c>
      <c r="L52" s="10">
        <f t="shared" si="22"/>
        <v>4</v>
      </c>
      <c r="M52" s="11">
        <f t="shared" si="23"/>
      </c>
      <c r="N52" s="18"/>
      <c r="O52" s="17">
        <f t="shared" si="34"/>
        <v>39738</v>
      </c>
      <c r="P52" s="10">
        <f t="shared" si="24"/>
        <v>6</v>
      </c>
      <c r="Q52" s="11">
        <f t="shared" si="25"/>
      </c>
      <c r="R52" s="18"/>
      <c r="S52" s="17">
        <f t="shared" si="35"/>
        <v>39769</v>
      </c>
      <c r="T52" s="10">
        <f t="shared" si="26"/>
        <v>2</v>
      </c>
      <c r="U52" s="11">
        <f t="shared" si="27"/>
      </c>
      <c r="V52" s="18"/>
      <c r="W52" s="17">
        <f t="shared" si="36"/>
        <v>39799</v>
      </c>
      <c r="X52" s="10">
        <f t="shared" si="28"/>
        <v>4</v>
      </c>
      <c r="Y52" s="11">
        <f t="shared" si="29"/>
      </c>
      <c r="Z52" s="18"/>
    </row>
    <row r="53" spans="3:26" ht="15" customHeight="1">
      <c r="C53" s="17">
        <f t="shared" si="30"/>
        <v>39647</v>
      </c>
      <c r="D53" s="10">
        <f t="shared" si="19"/>
        <v>6</v>
      </c>
      <c r="E53" s="11">
        <f t="shared" si="31"/>
      </c>
      <c r="F53" s="18"/>
      <c r="G53" s="17">
        <f t="shared" si="32"/>
        <v>39678</v>
      </c>
      <c r="H53" s="10">
        <f t="shared" si="20"/>
        <v>2</v>
      </c>
      <c r="I53" s="11">
        <f t="shared" si="21"/>
      </c>
      <c r="J53" s="18"/>
      <c r="K53" s="17">
        <f t="shared" si="33"/>
        <v>39709</v>
      </c>
      <c r="L53" s="10">
        <f t="shared" si="22"/>
        <v>5</v>
      </c>
      <c r="M53" s="11">
        <f t="shared" si="23"/>
      </c>
      <c r="N53" s="18"/>
      <c r="O53" s="17">
        <f t="shared" si="34"/>
        <v>39739</v>
      </c>
      <c r="P53" s="10">
        <f t="shared" si="24"/>
        <v>7</v>
      </c>
      <c r="Q53" s="11">
        <f t="shared" si="25"/>
      </c>
      <c r="R53" s="18"/>
      <c r="S53" s="17">
        <f t="shared" si="35"/>
        <v>39770</v>
      </c>
      <c r="T53" s="10">
        <f t="shared" si="26"/>
        <v>3</v>
      </c>
      <c r="U53" s="11">
        <f t="shared" si="27"/>
      </c>
      <c r="V53" s="18"/>
      <c r="W53" s="17">
        <f t="shared" si="36"/>
        <v>39800</v>
      </c>
      <c r="X53" s="10">
        <f t="shared" si="28"/>
        <v>5</v>
      </c>
      <c r="Y53" s="11">
        <f t="shared" si="29"/>
      </c>
      <c r="Z53" s="18"/>
    </row>
    <row r="54" spans="3:26" ht="15" customHeight="1">
      <c r="C54" s="17">
        <f t="shared" si="30"/>
        <v>39648</v>
      </c>
      <c r="D54" s="10">
        <f t="shared" si="19"/>
        <v>7</v>
      </c>
      <c r="E54" s="11">
        <f t="shared" si="31"/>
      </c>
      <c r="F54" s="18"/>
      <c r="G54" s="17">
        <f t="shared" si="32"/>
        <v>39679</v>
      </c>
      <c r="H54" s="10">
        <f t="shared" si="20"/>
        <v>3</v>
      </c>
      <c r="I54" s="11">
        <f t="shared" si="21"/>
      </c>
      <c r="J54" s="18"/>
      <c r="K54" s="17">
        <f t="shared" si="33"/>
        <v>39710</v>
      </c>
      <c r="L54" s="10">
        <f t="shared" si="22"/>
        <v>6</v>
      </c>
      <c r="M54" s="11">
        <f t="shared" si="23"/>
      </c>
      <c r="N54" s="18"/>
      <c r="O54" s="17">
        <f t="shared" si="34"/>
        <v>39740</v>
      </c>
      <c r="P54" s="10">
        <f t="shared" si="24"/>
        <v>1</v>
      </c>
      <c r="Q54" s="11">
        <f t="shared" si="25"/>
      </c>
      <c r="R54" s="18"/>
      <c r="S54" s="17">
        <f t="shared" si="35"/>
        <v>39771</v>
      </c>
      <c r="T54" s="10">
        <f t="shared" si="26"/>
        <v>4</v>
      </c>
      <c r="U54" s="11">
        <f t="shared" si="27"/>
      </c>
      <c r="V54" s="18"/>
      <c r="W54" s="17">
        <f t="shared" si="36"/>
        <v>39801</v>
      </c>
      <c r="X54" s="10">
        <f t="shared" si="28"/>
        <v>6</v>
      </c>
      <c r="Y54" s="11">
        <f t="shared" si="29"/>
      </c>
      <c r="Z54" s="18"/>
    </row>
    <row r="55" spans="3:26" ht="15" customHeight="1">
      <c r="C55" s="17">
        <f t="shared" si="30"/>
        <v>39649</v>
      </c>
      <c r="D55" s="10">
        <f t="shared" si="19"/>
        <v>1</v>
      </c>
      <c r="E55" s="11">
        <f t="shared" si="31"/>
      </c>
      <c r="F55" s="18"/>
      <c r="G55" s="17">
        <f t="shared" si="32"/>
        <v>39680</v>
      </c>
      <c r="H55" s="10">
        <f t="shared" si="20"/>
        <v>4</v>
      </c>
      <c r="I55" s="11">
        <f t="shared" si="21"/>
      </c>
      <c r="J55" s="18"/>
      <c r="K55" s="17">
        <f t="shared" si="33"/>
        <v>39711</v>
      </c>
      <c r="L55" s="10">
        <f t="shared" si="22"/>
        <v>7</v>
      </c>
      <c r="M55" s="11">
        <f t="shared" si="23"/>
      </c>
      <c r="N55" s="18"/>
      <c r="O55" s="17">
        <f t="shared" si="34"/>
        <v>39741</v>
      </c>
      <c r="P55" s="10">
        <f t="shared" si="24"/>
        <v>2</v>
      </c>
      <c r="Q55" s="11">
        <f t="shared" si="25"/>
      </c>
      <c r="R55" s="18"/>
      <c r="S55" s="17">
        <f t="shared" si="35"/>
        <v>39772</v>
      </c>
      <c r="T55" s="10">
        <f t="shared" si="26"/>
        <v>5</v>
      </c>
      <c r="U55" s="11">
        <f t="shared" si="27"/>
      </c>
      <c r="V55" s="18"/>
      <c r="W55" s="17">
        <f t="shared" si="36"/>
        <v>39802</v>
      </c>
      <c r="X55" s="10">
        <f t="shared" si="28"/>
        <v>7</v>
      </c>
      <c r="Y55" s="11">
        <f t="shared" si="29"/>
      </c>
      <c r="Z55" s="18"/>
    </row>
    <row r="56" spans="3:26" ht="15" customHeight="1">
      <c r="C56" s="17">
        <f t="shared" si="30"/>
        <v>39650</v>
      </c>
      <c r="D56" s="10">
        <f t="shared" si="19"/>
        <v>2</v>
      </c>
      <c r="E56" s="11">
        <f t="shared" si="31"/>
      </c>
      <c r="F56" s="18"/>
      <c r="G56" s="17">
        <f t="shared" si="32"/>
        <v>39681</v>
      </c>
      <c r="H56" s="10">
        <f t="shared" si="20"/>
        <v>5</v>
      </c>
      <c r="I56" s="11">
        <f t="shared" si="21"/>
      </c>
      <c r="J56" s="18"/>
      <c r="K56" s="17">
        <f t="shared" si="33"/>
        <v>39712</v>
      </c>
      <c r="L56" s="10">
        <f t="shared" si="22"/>
        <v>1</v>
      </c>
      <c r="M56" s="11">
        <f t="shared" si="23"/>
      </c>
      <c r="N56" s="18"/>
      <c r="O56" s="17">
        <f t="shared" si="34"/>
        <v>39742</v>
      </c>
      <c r="P56" s="10">
        <f t="shared" si="24"/>
        <v>3</v>
      </c>
      <c r="Q56" s="11">
        <f t="shared" si="25"/>
      </c>
      <c r="R56" s="18"/>
      <c r="S56" s="17">
        <f t="shared" si="35"/>
        <v>39773</v>
      </c>
      <c r="T56" s="10">
        <f t="shared" si="26"/>
        <v>6</v>
      </c>
      <c r="U56" s="11">
        <f t="shared" si="27"/>
      </c>
      <c r="V56" s="18"/>
      <c r="W56" s="17">
        <f t="shared" si="36"/>
        <v>39803</v>
      </c>
      <c r="X56" s="10">
        <f t="shared" si="28"/>
        <v>1</v>
      </c>
      <c r="Y56" s="11">
        <f t="shared" si="29"/>
      </c>
      <c r="Z56" s="18"/>
    </row>
    <row r="57" spans="3:26" ht="15" customHeight="1">
      <c r="C57" s="17">
        <f t="shared" si="30"/>
        <v>39651</v>
      </c>
      <c r="D57" s="10">
        <f t="shared" si="19"/>
        <v>3</v>
      </c>
      <c r="E57" s="11">
        <f t="shared" si="31"/>
      </c>
      <c r="F57" s="18"/>
      <c r="G57" s="17">
        <f t="shared" si="32"/>
        <v>39682</v>
      </c>
      <c r="H57" s="10">
        <f t="shared" si="20"/>
        <v>6</v>
      </c>
      <c r="I57" s="11">
        <f t="shared" si="21"/>
      </c>
      <c r="J57" s="18"/>
      <c r="K57" s="17">
        <f t="shared" si="33"/>
        <v>39713</v>
      </c>
      <c r="L57" s="10">
        <f t="shared" si="22"/>
        <v>2</v>
      </c>
      <c r="M57" s="11">
        <f t="shared" si="23"/>
      </c>
      <c r="N57" s="18"/>
      <c r="O57" s="17">
        <f t="shared" si="34"/>
        <v>39743</v>
      </c>
      <c r="P57" s="10">
        <f t="shared" si="24"/>
        <v>4</v>
      </c>
      <c r="Q57" s="11">
        <f t="shared" si="25"/>
      </c>
      <c r="R57" s="18"/>
      <c r="S57" s="17">
        <f t="shared" si="35"/>
        <v>39774</v>
      </c>
      <c r="T57" s="10">
        <f t="shared" si="26"/>
        <v>7</v>
      </c>
      <c r="U57" s="11">
        <f t="shared" si="27"/>
      </c>
      <c r="V57" s="18"/>
      <c r="W57" s="17">
        <f t="shared" si="36"/>
        <v>39804</v>
      </c>
      <c r="X57" s="10">
        <f t="shared" si="28"/>
        <v>2</v>
      </c>
      <c r="Y57" s="11">
        <f t="shared" si="29"/>
      </c>
      <c r="Z57" s="18"/>
    </row>
    <row r="58" spans="3:26" ht="15" customHeight="1">
      <c r="C58" s="17">
        <f t="shared" si="30"/>
        <v>39652</v>
      </c>
      <c r="D58" s="10">
        <f t="shared" si="19"/>
        <v>4</v>
      </c>
      <c r="E58" s="11">
        <f t="shared" si="31"/>
      </c>
      <c r="F58" s="18"/>
      <c r="G58" s="17">
        <f t="shared" si="32"/>
        <v>39683</v>
      </c>
      <c r="H58" s="10">
        <f t="shared" si="20"/>
        <v>7</v>
      </c>
      <c r="I58" s="11">
        <f t="shared" si="21"/>
      </c>
      <c r="J58" s="18"/>
      <c r="K58" s="17">
        <f t="shared" si="33"/>
        <v>39714</v>
      </c>
      <c r="L58" s="10">
        <f t="shared" si="22"/>
        <v>3</v>
      </c>
      <c r="M58" s="11">
        <f t="shared" si="23"/>
      </c>
      <c r="N58" s="18"/>
      <c r="O58" s="17">
        <f t="shared" si="34"/>
        <v>39744</v>
      </c>
      <c r="P58" s="10">
        <f t="shared" si="24"/>
        <v>5</v>
      </c>
      <c r="Q58" s="11">
        <f t="shared" si="25"/>
      </c>
      <c r="R58" s="18"/>
      <c r="S58" s="17">
        <f t="shared" si="35"/>
        <v>39775</v>
      </c>
      <c r="T58" s="10">
        <f t="shared" si="26"/>
        <v>1</v>
      </c>
      <c r="U58" s="11">
        <f t="shared" si="27"/>
      </c>
      <c r="V58" s="18"/>
      <c r="W58" s="17">
        <f t="shared" si="36"/>
        <v>39805</v>
      </c>
      <c r="X58" s="10">
        <f t="shared" si="28"/>
        <v>3</v>
      </c>
      <c r="Y58" s="11">
        <f t="shared" si="29"/>
      </c>
      <c r="Z58" s="18"/>
    </row>
    <row r="59" spans="3:26" ht="15" customHeight="1">
      <c r="C59" s="17">
        <f t="shared" si="30"/>
        <v>39653</v>
      </c>
      <c r="D59" s="10">
        <f t="shared" si="19"/>
        <v>5</v>
      </c>
      <c r="E59" s="11">
        <f t="shared" si="31"/>
      </c>
      <c r="F59" s="18"/>
      <c r="G59" s="17">
        <f t="shared" si="32"/>
        <v>39684</v>
      </c>
      <c r="H59" s="10">
        <f t="shared" si="20"/>
        <v>1</v>
      </c>
      <c r="I59" s="11">
        <f t="shared" si="21"/>
      </c>
      <c r="J59" s="18"/>
      <c r="K59" s="17">
        <f t="shared" si="33"/>
        <v>39715</v>
      </c>
      <c r="L59" s="10">
        <f t="shared" si="22"/>
        <v>4</v>
      </c>
      <c r="M59" s="11">
        <f t="shared" si="23"/>
      </c>
      <c r="N59" s="18"/>
      <c r="O59" s="17">
        <f t="shared" si="34"/>
        <v>39745</v>
      </c>
      <c r="P59" s="10">
        <f t="shared" si="24"/>
        <v>6</v>
      </c>
      <c r="Q59" s="11">
        <f t="shared" si="25"/>
      </c>
      <c r="R59" s="18"/>
      <c r="S59" s="17">
        <f t="shared" si="35"/>
        <v>39776</v>
      </c>
      <c r="T59" s="10">
        <f t="shared" si="26"/>
        <v>2</v>
      </c>
      <c r="U59" s="11">
        <f t="shared" si="27"/>
      </c>
      <c r="V59" s="18"/>
      <c r="W59" s="17">
        <f t="shared" si="36"/>
        <v>39806</v>
      </c>
      <c r="X59" s="10">
        <f t="shared" si="28"/>
        <v>4</v>
      </c>
      <c r="Y59" s="11" t="str">
        <f t="shared" si="29"/>
        <v>Heiligabend</v>
      </c>
      <c r="Z59" s="18"/>
    </row>
    <row r="60" spans="3:26" ht="15" customHeight="1">
      <c r="C60" s="17">
        <f t="shared" si="30"/>
        <v>39654</v>
      </c>
      <c r="D60" s="10">
        <f t="shared" si="19"/>
        <v>6</v>
      </c>
      <c r="E60" s="11">
        <f t="shared" si="31"/>
      </c>
      <c r="F60" s="18"/>
      <c r="G60" s="17">
        <f t="shared" si="32"/>
        <v>39685</v>
      </c>
      <c r="H60" s="10">
        <f t="shared" si="20"/>
        <v>2</v>
      </c>
      <c r="I60" s="11">
        <f t="shared" si="21"/>
      </c>
      <c r="J60" s="18"/>
      <c r="K60" s="17">
        <f t="shared" si="33"/>
        <v>39716</v>
      </c>
      <c r="L60" s="10">
        <f t="shared" si="22"/>
        <v>5</v>
      </c>
      <c r="M60" s="11">
        <f t="shared" si="23"/>
      </c>
      <c r="N60" s="18"/>
      <c r="O60" s="17">
        <f t="shared" si="34"/>
        <v>39746</v>
      </c>
      <c r="P60" s="10">
        <f t="shared" si="24"/>
        <v>7</v>
      </c>
      <c r="Q60" s="11">
        <f t="shared" si="25"/>
      </c>
      <c r="R60" s="18"/>
      <c r="S60" s="17">
        <f t="shared" si="35"/>
        <v>39777</v>
      </c>
      <c r="T60" s="10">
        <f t="shared" si="26"/>
        <v>3</v>
      </c>
      <c r="U60" s="11">
        <f t="shared" si="27"/>
      </c>
      <c r="V60" s="18"/>
      <c r="W60" s="43">
        <f t="shared" si="36"/>
        <v>39807</v>
      </c>
      <c r="X60" s="40">
        <f t="shared" si="28"/>
        <v>5</v>
      </c>
      <c r="Y60" s="41" t="str">
        <f t="shared" si="29"/>
        <v>1.Weihnachtstag</v>
      </c>
      <c r="Z60" s="44"/>
    </row>
    <row r="61" spans="3:26" ht="15" customHeight="1">
      <c r="C61" s="17">
        <f t="shared" si="30"/>
        <v>39655</v>
      </c>
      <c r="D61" s="10">
        <f t="shared" si="19"/>
        <v>7</v>
      </c>
      <c r="E61" s="11">
        <f t="shared" si="31"/>
      </c>
      <c r="F61" s="18"/>
      <c r="G61" s="17">
        <f t="shared" si="32"/>
        <v>39686</v>
      </c>
      <c r="H61" s="10">
        <f t="shared" si="20"/>
        <v>3</v>
      </c>
      <c r="I61" s="11">
        <f t="shared" si="21"/>
      </c>
      <c r="J61" s="18"/>
      <c r="K61" s="17">
        <f t="shared" si="33"/>
        <v>39717</v>
      </c>
      <c r="L61" s="10">
        <f t="shared" si="22"/>
        <v>6</v>
      </c>
      <c r="M61" s="11">
        <f t="shared" si="23"/>
      </c>
      <c r="N61" s="18"/>
      <c r="O61" s="17">
        <f t="shared" si="34"/>
        <v>39747</v>
      </c>
      <c r="P61" s="10">
        <f t="shared" si="24"/>
        <v>1</v>
      </c>
      <c r="Q61" s="11">
        <f t="shared" si="25"/>
      </c>
      <c r="R61" s="18"/>
      <c r="S61" s="17">
        <f t="shared" si="35"/>
        <v>39778</v>
      </c>
      <c r="T61" s="10">
        <f t="shared" si="26"/>
        <v>4</v>
      </c>
      <c r="U61" s="11">
        <f t="shared" si="27"/>
      </c>
      <c r="V61" s="18"/>
      <c r="W61" s="43">
        <f t="shared" si="36"/>
        <v>39808</v>
      </c>
      <c r="X61" s="40">
        <f t="shared" si="28"/>
        <v>6</v>
      </c>
      <c r="Y61" s="41" t="str">
        <f t="shared" si="29"/>
        <v>2.Weihnachtstag</v>
      </c>
      <c r="Z61" s="44"/>
    </row>
    <row r="62" spans="3:26" ht="15" customHeight="1">
      <c r="C62" s="17">
        <f t="shared" si="30"/>
        <v>39656</v>
      </c>
      <c r="D62" s="10">
        <f t="shared" si="19"/>
        <v>1</v>
      </c>
      <c r="E62" s="11">
        <f t="shared" si="31"/>
      </c>
      <c r="F62" s="18"/>
      <c r="G62" s="17">
        <f t="shared" si="32"/>
        <v>39687</v>
      </c>
      <c r="H62" s="10">
        <f t="shared" si="20"/>
        <v>4</v>
      </c>
      <c r="I62" s="11">
        <f t="shared" si="21"/>
      </c>
      <c r="J62" s="18"/>
      <c r="K62" s="17">
        <f t="shared" si="33"/>
        <v>39718</v>
      </c>
      <c r="L62" s="10">
        <f t="shared" si="22"/>
        <v>7</v>
      </c>
      <c r="M62" s="11">
        <f t="shared" si="23"/>
      </c>
      <c r="N62" s="18"/>
      <c r="O62" s="17">
        <f t="shared" si="34"/>
        <v>39748</v>
      </c>
      <c r="P62" s="10">
        <f t="shared" si="24"/>
        <v>2</v>
      </c>
      <c r="Q62" s="11">
        <f t="shared" si="25"/>
      </c>
      <c r="R62" s="18"/>
      <c r="S62" s="17">
        <f t="shared" si="35"/>
        <v>39779</v>
      </c>
      <c r="T62" s="10">
        <f t="shared" si="26"/>
        <v>5</v>
      </c>
      <c r="U62" s="11">
        <f t="shared" si="27"/>
      </c>
      <c r="V62" s="18"/>
      <c r="W62" s="17">
        <f t="shared" si="36"/>
        <v>39809</v>
      </c>
      <c r="X62" s="10">
        <f t="shared" si="28"/>
        <v>7</v>
      </c>
      <c r="Y62" s="11">
        <f t="shared" si="29"/>
      </c>
      <c r="Z62" s="18"/>
    </row>
    <row r="63" spans="3:26" ht="15" customHeight="1">
      <c r="C63" s="17">
        <f t="shared" si="30"/>
        <v>39657</v>
      </c>
      <c r="D63" s="10">
        <f t="shared" si="19"/>
        <v>2</v>
      </c>
      <c r="E63" s="11">
        <f t="shared" si="31"/>
      </c>
      <c r="F63" s="18"/>
      <c r="G63" s="17">
        <f t="shared" si="32"/>
        <v>39688</v>
      </c>
      <c r="H63" s="10">
        <f t="shared" si="20"/>
        <v>5</v>
      </c>
      <c r="I63" s="11">
        <f t="shared" si="21"/>
      </c>
      <c r="J63" s="18"/>
      <c r="K63" s="17">
        <f t="shared" si="33"/>
        <v>39719</v>
      </c>
      <c r="L63" s="10">
        <f t="shared" si="22"/>
        <v>1</v>
      </c>
      <c r="M63" s="11">
        <f t="shared" si="23"/>
      </c>
      <c r="N63" s="18"/>
      <c r="O63" s="17">
        <f t="shared" si="34"/>
        <v>39749</v>
      </c>
      <c r="P63" s="10">
        <f t="shared" si="24"/>
        <v>3</v>
      </c>
      <c r="Q63" s="11">
        <f t="shared" si="25"/>
      </c>
      <c r="R63" s="18"/>
      <c r="S63" s="17">
        <f t="shared" si="35"/>
        <v>39780</v>
      </c>
      <c r="T63" s="10">
        <f t="shared" si="26"/>
        <v>6</v>
      </c>
      <c r="U63" s="11">
        <f t="shared" si="27"/>
      </c>
      <c r="V63" s="18"/>
      <c r="W63" s="17">
        <f t="shared" si="36"/>
        <v>39810</v>
      </c>
      <c r="X63" s="10">
        <f t="shared" si="28"/>
        <v>1</v>
      </c>
      <c r="Y63" s="11">
        <f t="shared" si="29"/>
      </c>
      <c r="Z63" s="18"/>
    </row>
    <row r="64" spans="3:26" ht="15" customHeight="1">
      <c r="C64" s="17">
        <f t="shared" si="30"/>
        <v>39658</v>
      </c>
      <c r="D64" s="10">
        <f t="shared" si="19"/>
        <v>3</v>
      </c>
      <c r="E64" s="11">
        <f t="shared" si="31"/>
      </c>
      <c r="F64" s="18"/>
      <c r="G64" s="17">
        <f t="shared" si="32"/>
        <v>39689</v>
      </c>
      <c r="H64" s="10">
        <f t="shared" si="20"/>
        <v>6</v>
      </c>
      <c r="I64" s="11">
        <f t="shared" si="21"/>
      </c>
      <c r="J64" s="18"/>
      <c r="K64" s="17">
        <f t="shared" si="33"/>
        <v>39720</v>
      </c>
      <c r="L64" s="10">
        <f t="shared" si="22"/>
        <v>2</v>
      </c>
      <c r="M64" s="11">
        <f t="shared" si="23"/>
      </c>
      <c r="N64" s="18"/>
      <c r="O64" s="17">
        <f t="shared" si="34"/>
        <v>39750</v>
      </c>
      <c r="P64" s="10">
        <f t="shared" si="24"/>
        <v>4</v>
      </c>
      <c r="Q64" s="11">
        <f t="shared" si="25"/>
      </c>
      <c r="R64" s="18"/>
      <c r="S64" s="17">
        <f t="shared" si="35"/>
        <v>39781</v>
      </c>
      <c r="T64" s="10">
        <f t="shared" si="26"/>
        <v>7</v>
      </c>
      <c r="U64" s="11">
        <f t="shared" si="27"/>
      </c>
      <c r="V64" s="18"/>
      <c r="W64" s="17">
        <f t="shared" si="36"/>
        <v>39811</v>
      </c>
      <c r="X64" s="10">
        <f t="shared" si="28"/>
        <v>2</v>
      </c>
      <c r="Y64" s="11">
        <f t="shared" si="29"/>
      </c>
      <c r="Z64" s="18"/>
    </row>
    <row r="65" spans="3:26" ht="15" customHeight="1">
      <c r="C65" s="17">
        <f t="shared" si="30"/>
        <v>39659</v>
      </c>
      <c r="D65" s="10">
        <f t="shared" si="19"/>
        <v>4</v>
      </c>
      <c r="E65" s="11">
        <f t="shared" si="31"/>
      </c>
      <c r="F65" s="18"/>
      <c r="G65" s="17">
        <f t="shared" si="32"/>
        <v>39690</v>
      </c>
      <c r="H65" s="10">
        <f t="shared" si="20"/>
        <v>7</v>
      </c>
      <c r="I65" s="11">
        <f t="shared" si="21"/>
      </c>
      <c r="J65" s="18"/>
      <c r="K65" s="17">
        <f t="shared" si="33"/>
        <v>39721</v>
      </c>
      <c r="L65" s="10">
        <f t="shared" si="22"/>
        <v>3</v>
      </c>
      <c r="M65" s="11">
        <f t="shared" si="23"/>
      </c>
      <c r="N65" s="18"/>
      <c r="O65" s="17">
        <f t="shared" si="34"/>
        <v>39751</v>
      </c>
      <c r="P65" s="10">
        <f t="shared" si="24"/>
        <v>5</v>
      </c>
      <c r="Q65" s="11">
        <f t="shared" si="25"/>
      </c>
      <c r="R65" s="18"/>
      <c r="S65" s="17">
        <f t="shared" si="35"/>
        <v>39782</v>
      </c>
      <c r="T65" s="10">
        <f t="shared" si="26"/>
        <v>1</v>
      </c>
      <c r="U65" s="11">
        <f t="shared" si="27"/>
      </c>
      <c r="V65" s="18"/>
      <c r="W65" s="17">
        <f t="shared" si="36"/>
        <v>39812</v>
      </c>
      <c r="X65" s="10">
        <f t="shared" si="28"/>
        <v>3</v>
      </c>
      <c r="Y65" s="11">
        <f t="shared" si="29"/>
      </c>
      <c r="Z65" s="18"/>
    </row>
    <row r="66" spans="3:26" ht="15" customHeight="1" thickBot="1">
      <c r="C66" s="29">
        <f t="shared" si="30"/>
        <v>39660</v>
      </c>
      <c r="D66" s="30">
        <f t="shared" si="19"/>
        <v>5</v>
      </c>
      <c r="E66" s="31">
        <f t="shared" si="31"/>
      </c>
      <c r="F66" s="32"/>
      <c r="G66" s="29">
        <f t="shared" si="32"/>
        <v>39691</v>
      </c>
      <c r="H66" s="30">
        <f t="shared" si="20"/>
        <v>1</v>
      </c>
      <c r="I66" s="31">
        <f t="shared" si="21"/>
      </c>
      <c r="J66" s="32"/>
      <c r="K66" s="29">
        <f t="shared" si="33"/>
      </c>
      <c r="L66" s="30">
        <f t="shared" si="22"/>
      </c>
      <c r="M66" s="31">
        <f t="shared" si="23"/>
      </c>
      <c r="N66" s="32"/>
      <c r="O66" s="29">
        <f t="shared" si="34"/>
        <v>39752</v>
      </c>
      <c r="P66" s="30">
        <f t="shared" si="24"/>
        <v>6</v>
      </c>
      <c r="Q66" s="31">
        <f t="shared" si="25"/>
      </c>
      <c r="R66" s="32"/>
      <c r="S66" s="29">
        <f t="shared" si="35"/>
      </c>
      <c r="T66" s="30">
        <f t="shared" si="26"/>
      </c>
      <c r="U66" s="31">
        <f t="shared" si="27"/>
      </c>
      <c r="V66" s="32"/>
      <c r="W66" s="29">
        <f t="shared" si="36"/>
        <v>39813</v>
      </c>
      <c r="X66" s="30">
        <f t="shared" si="28"/>
        <v>4</v>
      </c>
      <c r="Y66" s="31" t="str">
        <f t="shared" si="29"/>
        <v>Silvester</v>
      </c>
      <c r="Z66" s="32"/>
    </row>
    <row r="67" spans="3:6" ht="15" customHeight="1">
      <c r="C67" s="21"/>
      <c r="D67" s="22"/>
      <c r="E67" s="2"/>
      <c r="F67" s="2"/>
    </row>
    <row r="68" ht="15" customHeight="1" hidden="1">
      <c r="W68" s="13">
        <v>40169</v>
      </c>
    </row>
    <row r="69" spans="23:26" ht="15" customHeight="1" hidden="1">
      <c r="W69" s="17">
        <f>IF(ISNUMBER(W68),IF(MONTH(W68)=MONTH(W68+1),W68+1,""),"")</f>
        <v>40170</v>
      </c>
      <c r="X69" s="37">
        <f aca="true" t="shared" si="37" ref="X69:X77">IF(W69&lt;&gt;"",WEEKDAY(W69),"")</f>
        <v>4</v>
      </c>
      <c r="Y69" s="38">
        <f>IF(W69=$AC$12,VLOOKUP(W69,$AC$12:$AD$24,2,TRUE),IF(W69=$AC$16,VLOOKUP(W69,$AC$12:$AD$24,2,TRUE),IF(W69=$AC$20,VLOOKUP(W69,$AC$12:$AD$24,2,TRUE),IF(W69=$AC$21,VLOOKUP(W69,$AC$12:$AD$24,2,TRUE),IF(W69=$AC$22,VLOOKUP(W69,$AC$12:$AD$24,2,TRUE),IF(W69=$AC$23,VLOOKUP(W69,$AC$12:$AD$24,2,TRUE),IF(W69=$AC$24,VLOOKUP(W69,$AC$12:$AD$24,2,TRUE),"")))))))</f>
      </c>
      <c r="Z69" s="18"/>
    </row>
    <row r="70" spans="15:26" ht="12.75" hidden="1">
      <c r="O70" s="13">
        <v>39835</v>
      </c>
      <c r="W70" s="17">
        <f>IF(ISNUMBER(W69),IF(MONTH(W69)=MONTH(W69+1),W69+1,""),"")</f>
        <v>40171</v>
      </c>
      <c r="X70" s="37">
        <f t="shared" si="37"/>
        <v>5</v>
      </c>
      <c r="Y70" s="38">
        <f aca="true" t="shared" si="38" ref="Y70:Y79">IF(W70=$AC$12,VLOOKUP(W70,$AC$12:$AD$24,2,TRUE),IF(W70=$AC$16,VLOOKUP(W70,$AC$12:$AD$24,2,TRUE),IF(W70=$AC$20,VLOOKUP(W70,$AC$12:$AD$24,2,TRUE),IF(W70=$AC$21,VLOOKUP(W70,$AC$12:$AD$24,2,TRUE),IF(W70=$AC$22,VLOOKUP(W70,$AC$12:$AD$24,2,TRUE),IF(W70=$AC$23,VLOOKUP(W70,$AC$12:$AD$24,2,TRUE),IF(W70=$AC$24,VLOOKUP(W70,$AC$12:$AD$24,2,TRUE),"")))))))</f>
      </c>
      <c r="Z70" s="18"/>
    </row>
    <row r="71" spans="15:26" ht="12.75" hidden="1">
      <c r="O71" s="17">
        <f>IF(ISNUMBER(O70),IF(MONTH(O70)=MONTH(O70+1),O70+1,""),"")</f>
        <v>39836</v>
      </c>
      <c r="P71" s="37">
        <f aca="true" t="shared" si="39" ref="P71:P77">IF(O71&lt;&gt;"",WEEKDAY(O71),"")</f>
        <v>6</v>
      </c>
      <c r="Q71" s="38">
        <f>IF(O71=$AC$12,VLOOKUP(O71,$AC$12:$AD$24,2,TRUE),IF(O71=$AC$16,VLOOKUP(O71,$AC$12:$AD$24,2,TRUE),IF(O71=$AC$20,VLOOKUP(O71,$AC$12:$AD$24,2,TRUE),IF(O71=$AC$21,VLOOKUP(O71,$AC$12:$AD$24,2,TRUE),IF(O71=$AC$22,VLOOKUP(O71,$AC$12:$AD$24,2,TRUE),IF(O71=$AC$23,VLOOKUP(O71,$AC$12:$AD$24,2,TRUE),IF(O71=$AC$24,VLOOKUP(O71,$AC$12:$AD$24,2,TRUE),"")))))))</f>
      </c>
      <c r="R71" s="18"/>
      <c r="W71" s="17">
        <f aca="true" t="shared" si="40" ref="W71:W77">IF(ISNUMBER(W70),IF(MONTH(W70)=MONTH(W70+1),W70+1,""),"")</f>
        <v>40172</v>
      </c>
      <c r="X71" s="37">
        <f t="shared" si="37"/>
        <v>6</v>
      </c>
      <c r="Y71" s="38">
        <f t="shared" si="38"/>
      </c>
      <c r="Z71" s="18"/>
    </row>
    <row r="72" spans="15:26" ht="12.75" hidden="1">
      <c r="O72" s="17">
        <f aca="true" t="shared" si="41" ref="O72:O77">IF(ISNUMBER(O71),IF(MONTH(O71)=MONTH(O71+1),O71+1,""),"")</f>
        <v>39837</v>
      </c>
      <c r="P72" s="37">
        <f t="shared" si="39"/>
        <v>7</v>
      </c>
      <c r="Q72" s="38">
        <f aca="true" t="shared" si="42" ref="Q72:Q77">IF(O72=$AC$12,VLOOKUP(O72,$AC$12:$AD$24,2,TRUE),IF(O72=$AC$16,VLOOKUP(O72,$AC$12:$AD$24,2,TRUE),IF(O72=$AC$20,VLOOKUP(O72,$AC$12:$AD$24,2,TRUE),IF(O72=$AC$21,VLOOKUP(O72,$AC$12:$AD$24,2,TRUE),IF(O72=$AC$22,VLOOKUP(O72,$AC$12:$AD$24,2,TRUE),IF(O72=$AC$23,VLOOKUP(O72,$AC$12:$AD$24,2,TRUE),IF(O72=$AC$24,VLOOKUP(O72,$AC$12:$AD$24,2,TRUE),"")))))))</f>
      </c>
      <c r="R72" s="18"/>
      <c r="W72" s="17">
        <f t="shared" si="40"/>
        <v>40173</v>
      </c>
      <c r="X72" s="37">
        <f t="shared" si="37"/>
        <v>7</v>
      </c>
      <c r="Y72" s="38">
        <f t="shared" si="38"/>
      </c>
      <c r="Z72" s="18"/>
    </row>
    <row r="73" spans="15:26" ht="12.75" hidden="1">
      <c r="O73" s="17">
        <f t="shared" si="41"/>
        <v>39838</v>
      </c>
      <c r="P73" s="37">
        <f t="shared" si="39"/>
        <v>1</v>
      </c>
      <c r="Q73" s="38">
        <f t="shared" si="42"/>
      </c>
      <c r="R73" s="18"/>
      <c r="W73" s="17">
        <f t="shared" si="40"/>
        <v>40174</v>
      </c>
      <c r="X73" s="37">
        <f t="shared" si="37"/>
        <v>1</v>
      </c>
      <c r="Y73" s="38">
        <f t="shared" si="38"/>
      </c>
      <c r="Z73" s="18"/>
    </row>
    <row r="74" spans="15:26" ht="12.75" hidden="1">
      <c r="O74" s="17">
        <f t="shared" si="41"/>
        <v>39839</v>
      </c>
      <c r="P74" s="37">
        <f t="shared" si="39"/>
        <v>2</v>
      </c>
      <c r="Q74" s="38">
        <f t="shared" si="42"/>
      </c>
      <c r="R74" s="18"/>
      <c r="W74" s="17">
        <f t="shared" si="40"/>
        <v>40175</v>
      </c>
      <c r="X74" s="37">
        <f t="shared" si="37"/>
        <v>2</v>
      </c>
      <c r="Y74" s="38">
        <f t="shared" si="38"/>
      </c>
      <c r="Z74" s="18"/>
    </row>
    <row r="75" spans="15:26" ht="12.75" hidden="1">
      <c r="O75" s="17">
        <f t="shared" si="41"/>
        <v>39840</v>
      </c>
      <c r="P75" s="37">
        <f t="shared" si="39"/>
        <v>3</v>
      </c>
      <c r="Q75" s="38">
        <f t="shared" si="42"/>
      </c>
      <c r="R75" s="18"/>
      <c r="W75" s="17">
        <f t="shared" si="40"/>
        <v>40176</v>
      </c>
      <c r="X75" s="37">
        <f t="shared" si="37"/>
        <v>3</v>
      </c>
      <c r="Y75" s="38">
        <f t="shared" si="38"/>
      </c>
      <c r="Z75" s="18"/>
    </row>
    <row r="76" spans="15:26" ht="12.75" hidden="1">
      <c r="O76" s="17">
        <f t="shared" si="41"/>
        <v>39841</v>
      </c>
      <c r="P76" s="37">
        <f t="shared" si="39"/>
        <v>4</v>
      </c>
      <c r="Q76" s="38">
        <f t="shared" si="42"/>
      </c>
      <c r="R76" s="18"/>
      <c r="W76" s="17">
        <f t="shared" si="40"/>
        <v>40177</v>
      </c>
      <c r="X76" s="37">
        <f t="shared" si="37"/>
        <v>4</v>
      </c>
      <c r="Y76" s="38">
        <f t="shared" si="38"/>
      </c>
      <c r="Z76" s="18"/>
    </row>
    <row r="77" spans="15:26" ht="12.75" hidden="1">
      <c r="O77" s="17">
        <f t="shared" si="41"/>
        <v>39842</v>
      </c>
      <c r="P77" s="37">
        <f t="shared" si="39"/>
        <v>5</v>
      </c>
      <c r="Q77" s="38">
        <f t="shared" si="42"/>
      </c>
      <c r="R77" s="18"/>
      <c r="W77" s="17">
        <f t="shared" si="40"/>
        <v>40178</v>
      </c>
      <c r="X77" s="37">
        <f t="shared" si="37"/>
        <v>5</v>
      </c>
      <c r="Y77" s="38">
        <f t="shared" si="38"/>
      </c>
      <c r="Z77" s="18"/>
    </row>
    <row r="78" spans="25:26" ht="12.75" hidden="1">
      <c r="Y78" s="38">
        <f t="shared" si="38"/>
      </c>
      <c r="Z78" s="18"/>
    </row>
    <row r="79" spans="25:26" ht="12.75" hidden="1">
      <c r="Y79" s="38">
        <f t="shared" si="38"/>
      </c>
      <c r="Z79" s="18"/>
    </row>
    <row r="80" ht="12.75" hidden="1"/>
  </sheetData>
  <sheetProtection/>
  <protectedRanges>
    <protectedRange sqref="F3:F33 J3:J33 Z36:Z66 V3:V33 Z3:Z33 C3 F36:F66 I36:J66 N36:N66 R36:R66 V36:V66 R3:R33 N3:N33 R71:R77 Z69:Z79" name="Bereich1_2"/>
  </protectedRanges>
  <mergeCells count="14">
    <mergeCell ref="K1:R1"/>
    <mergeCell ref="C2:F2"/>
    <mergeCell ref="G2:J2"/>
    <mergeCell ref="K2:N2"/>
    <mergeCell ref="O2:R2"/>
    <mergeCell ref="S2:V2"/>
    <mergeCell ref="W2:Z2"/>
    <mergeCell ref="C34:Z34"/>
    <mergeCell ref="C35:F35"/>
    <mergeCell ref="G35:J35"/>
    <mergeCell ref="K35:N35"/>
    <mergeCell ref="O35:R35"/>
    <mergeCell ref="S35:V35"/>
    <mergeCell ref="W35:Z35"/>
  </mergeCells>
  <conditionalFormatting sqref="K3:K33">
    <cfRule type="expression" priority="1" dxfId="18" stopIfTrue="1">
      <formula>WEEKDAY(L3)=7</formula>
    </cfRule>
    <cfRule type="expression" priority="2" dxfId="18" stopIfTrue="1">
      <formula>WEEKDAY(L3)=1</formula>
    </cfRule>
  </conditionalFormatting>
  <conditionalFormatting sqref="W69:W77 O71:O77">
    <cfRule type="expression" priority="3" dxfId="8" stopIfTrue="1">
      <formula>WEEKDAY(P69)=7</formula>
    </cfRule>
    <cfRule type="expression" priority="4" dxfId="7" stopIfTrue="1">
      <formula>WEEKDAY(P69)=1</formula>
    </cfRule>
  </conditionalFormatting>
  <conditionalFormatting sqref="C3:C33 G3:G33 O3:O33 S3:S33 W3:W33 C36:C66 G36:G66 K36:K66 O36:O66 S36:S66 W36:W66">
    <cfRule type="expression" priority="5" dxfId="0" stopIfTrue="1">
      <formula>WEEKDAY(D3)=7</formula>
    </cfRule>
    <cfRule type="expression" priority="6" dxfId="0" stopIfTrue="1">
      <formula>WEEKDAY(D3)=1</formula>
    </cfRule>
  </conditionalFormatting>
  <conditionalFormatting sqref="Q71:Q77 I32:I33">
    <cfRule type="expression" priority="7" dxfId="11" stopIfTrue="1">
      <formula>WEEKDAY(H32)=7</formula>
    </cfRule>
    <cfRule type="expression" priority="8" dxfId="10" stopIfTrue="1">
      <formula>WEEKDAY(H32)=1</formula>
    </cfRule>
  </conditionalFormatting>
  <conditionalFormatting sqref="M3:M33 E3:E33 I3:I31 Q4:Q33 U3:U33 Y3:Y33 E36 I36:I66 M36:M66 Q36:Q66 U36:U66 Y36:Y66">
    <cfRule type="expression" priority="9" dxfId="4" stopIfTrue="1">
      <formula>WEEKDAY(D3)=7</formula>
    </cfRule>
    <cfRule type="expression" priority="10" dxfId="4" stopIfTrue="1">
      <formula>WEEKDAY(D3)=1</formula>
    </cfRule>
  </conditionalFormatting>
  <conditionalFormatting sqref="P71:P77 X69:X77">
    <cfRule type="expression" priority="11" dxfId="8" stopIfTrue="1">
      <formula>WEEKDAY(P69)=7</formula>
    </cfRule>
    <cfRule type="expression" priority="12" dxfId="7" stopIfTrue="1">
      <formula>WEEKDAY(P69)=1</formula>
    </cfRule>
  </conditionalFormatting>
  <conditionalFormatting sqref="L3:L33 H32:H33">
    <cfRule type="expression" priority="13" dxfId="18" stopIfTrue="1">
      <formula>WEEKDAY(H3)=7</formula>
    </cfRule>
    <cfRule type="expression" priority="14" dxfId="18" stopIfTrue="1">
      <formula>WEEKDAY(H3)=1</formula>
    </cfRule>
  </conditionalFormatting>
  <conditionalFormatting sqref="N3:N33 F3:F33 J3:J33 R3:R33 V3:V33">
    <cfRule type="expression" priority="15" dxfId="4" stopIfTrue="1">
      <formula>WEEKDAY(D3)=7</formula>
    </cfRule>
    <cfRule type="expression" priority="16" dxfId="4" stopIfTrue="1">
      <formula>WEEKDAY(D3)=1</formula>
    </cfRule>
  </conditionalFormatting>
  <conditionalFormatting sqref="D3:D33 H3:H31 P3:P33 T3:T33 X3:X33 D36:D66 H36:H66 L36:L66 P36:P66 T36:T66 X36:X66">
    <cfRule type="expression" priority="17" dxfId="0" stopIfTrue="1">
      <formula>WEEKDAY(D3)=7</formula>
    </cfRule>
    <cfRule type="expression" priority="18" dxfId="0" stopIfTrue="1">
      <formula>WEEKDAY(D3)=1</formula>
    </cfRule>
  </conditionalFormatting>
  <conditionalFormatting sqref="R71:R77">
    <cfRule type="expression" priority="19" dxfId="8" stopIfTrue="1">
      <formula>WEEKDAY(P71)=7</formula>
    </cfRule>
    <cfRule type="expression" priority="20" dxfId="7" stopIfTrue="1">
      <formula>WEEKDAY(P71)=1</formula>
    </cfRule>
  </conditionalFormatting>
  <conditionalFormatting sqref="Y69:Y79">
    <cfRule type="expression" priority="21" dxfId="11" stopIfTrue="1">
      <formula>WEEKDAY(X69)=7</formula>
    </cfRule>
    <cfRule type="expression" priority="22" dxfId="10" stopIfTrue="1">
      <formula>WEEKDAY(X69)=1</formula>
    </cfRule>
    <cfRule type="expression" priority="23" dxfId="9" stopIfTrue="1">
      <formula>VALUE(W69)&lt;&gt;0</formula>
    </cfRule>
  </conditionalFormatting>
  <conditionalFormatting sqref="Z69:Z79">
    <cfRule type="expression" priority="24" dxfId="8" stopIfTrue="1">
      <formula>WEEKDAY(X69)=7</formula>
    </cfRule>
    <cfRule type="expression" priority="25" dxfId="7" stopIfTrue="1">
      <formula>WEEKDAY(X69)=1</formula>
    </cfRule>
    <cfRule type="expression" priority="26" dxfId="6" stopIfTrue="1">
      <formula>VALUE(W70)=24</formula>
    </cfRule>
  </conditionalFormatting>
  <conditionalFormatting sqref="Q3">
    <cfRule type="expression" priority="27" dxfId="5" stopIfTrue="1">
      <formula>WEEKDAY(P3)=7</formula>
    </cfRule>
    <cfRule type="expression" priority="28" dxfId="4" stopIfTrue="1">
      <formula>WEEKDAY(P3)=1</formula>
    </cfRule>
  </conditionalFormatting>
  <conditionalFormatting sqref="Z3:Z33 F36:F66 J36:J66 N36:N66 R36:R66 V36:V66 Z36:Z66">
    <cfRule type="expression" priority="29" dxfId="0" stopIfTrue="1">
      <formula>WEEKDAY(D3)=7</formula>
    </cfRule>
    <cfRule type="expression" priority="30" dxfId="0" stopIfTrue="1">
      <formula>WEEKDAY(D3)=1</formula>
    </cfRule>
  </conditionalFormatting>
  <conditionalFormatting sqref="E37:E66">
    <cfRule type="expression" priority="31" dxfId="0" stopIfTrue="1">
      <formula>WEEKDAY(D37)=7</formula>
    </cfRule>
    <cfRule type="expression" priority="32" dxfId="0" stopIfTrue="1">
      <formula>WEEKDAY(D37)=1</formula>
    </cfRule>
  </conditionalFormatting>
  <printOptions horizontalCentered="1" vertic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9"/>
  <sheetViews>
    <sheetView zoomScale="85" zoomScaleNormal="85" zoomScalePageLayoutView="0" workbookViewId="0" topLeftCell="A40">
      <selection activeCell="N88" sqref="N88"/>
    </sheetView>
  </sheetViews>
  <sheetFormatPr defaultColWidth="11.421875" defaultRowHeight="12.75"/>
  <cols>
    <col min="2" max="2" width="2.28125" style="0" customWidth="1"/>
    <col min="3" max="3" width="3.28125" style="0" customWidth="1"/>
    <col min="4" max="4" width="3.28125" style="1" customWidth="1"/>
    <col min="5" max="5" width="0.5625" style="0" customWidth="1"/>
    <col min="6" max="6" width="14.7109375" style="0" customWidth="1"/>
    <col min="7" max="8" width="3.28125" style="2" customWidth="1"/>
    <col min="9" max="9" width="0.42578125" style="2" customWidth="1"/>
    <col min="10" max="10" width="14.7109375" style="2" customWidth="1"/>
    <col min="11" max="12" width="3.28125" style="0" customWidth="1"/>
    <col min="13" max="13" width="0.71875" style="0" customWidth="1"/>
    <col min="14" max="14" width="14.7109375" style="0" customWidth="1"/>
    <col min="15" max="16" width="3.28125" style="0" customWidth="1"/>
    <col min="17" max="17" width="0.5625" style="0" customWidth="1"/>
    <col min="18" max="18" width="14.7109375" style="0" customWidth="1"/>
    <col min="19" max="20" width="3.28125" style="0" customWidth="1"/>
    <col min="21" max="21" width="0.42578125" style="0" customWidth="1"/>
    <col min="22" max="22" width="14.7109375" style="0" customWidth="1"/>
    <col min="23" max="24" width="3.28125" style="0" customWidth="1"/>
    <col min="25" max="25" width="0.42578125" style="0" customWidth="1"/>
    <col min="26" max="26" width="14.7109375" style="0" customWidth="1"/>
    <col min="27" max="27" width="2.28125" style="0" customWidth="1"/>
    <col min="28" max="28" width="3.28125" style="0" customWidth="1"/>
    <col min="29" max="30" width="0" style="0" hidden="1" customWidth="1"/>
  </cols>
  <sheetData>
    <row r="1" spans="3:26" ht="27" thickBot="1">
      <c r="C1" s="3"/>
      <c r="D1" s="4"/>
      <c r="E1" s="4"/>
      <c r="F1" s="5"/>
      <c r="G1" s="4"/>
      <c r="H1" s="4"/>
      <c r="I1" s="4"/>
      <c r="J1" s="4"/>
      <c r="K1" s="132">
        <f>C3</f>
        <v>39814</v>
      </c>
      <c r="L1" s="133"/>
      <c r="M1" s="133"/>
      <c r="N1" s="133"/>
      <c r="O1" s="133"/>
      <c r="P1" s="133"/>
      <c r="Q1" s="133"/>
      <c r="R1" s="133"/>
      <c r="S1" s="4"/>
      <c r="T1" s="4"/>
      <c r="U1" s="4"/>
      <c r="V1" s="4"/>
      <c r="W1" s="4"/>
      <c r="X1" s="4"/>
      <c r="Y1" s="4"/>
      <c r="Z1" s="6" t="str">
        <f>IF(MOD(YEAR(C3),4)=0,"Schaltjahr",IF(AND(MOD(YEAR(C3),4)=0,MOD(YEAR(C3),100)*0),"Schaltjahr","kein Schaltjahr"))</f>
        <v>kein Schaltjahr</v>
      </c>
    </row>
    <row r="2" spans="1:26" ht="15" customHeight="1" thickBot="1">
      <c r="A2" s="7" t="s">
        <v>0</v>
      </c>
      <c r="C2" s="120">
        <f>C3</f>
        <v>39814</v>
      </c>
      <c r="D2" s="121"/>
      <c r="E2" s="122"/>
      <c r="F2" s="123"/>
      <c r="G2" s="120">
        <f>G3</f>
        <v>39845</v>
      </c>
      <c r="H2" s="121"/>
      <c r="I2" s="122"/>
      <c r="J2" s="123"/>
      <c r="K2" s="120">
        <f>K3</f>
        <v>39873</v>
      </c>
      <c r="L2" s="121"/>
      <c r="M2" s="122"/>
      <c r="N2" s="123"/>
      <c r="O2" s="120">
        <f>O3</f>
        <v>39904</v>
      </c>
      <c r="P2" s="121"/>
      <c r="Q2" s="122"/>
      <c r="R2" s="123"/>
      <c r="S2" s="120">
        <f>S3</f>
        <v>39934</v>
      </c>
      <c r="T2" s="121"/>
      <c r="U2" s="122"/>
      <c r="V2" s="123"/>
      <c r="W2" s="120">
        <f>W3</f>
        <v>39965</v>
      </c>
      <c r="X2" s="121"/>
      <c r="Y2" s="122"/>
      <c r="Z2" s="123"/>
    </row>
    <row r="3" spans="1:28" ht="15" customHeight="1">
      <c r="A3" s="8">
        <v>39814</v>
      </c>
      <c r="C3" s="39">
        <f>A3</f>
        <v>39814</v>
      </c>
      <c r="D3" s="40">
        <f aca="true" t="shared" si="0" ref="D3:D33">IF(C3&lt;&gt;"",WEEKDAY(C3),"")</f>
        <v>5</v>
      </c>
      <c r="E3" s="41" t="str">
        <f aca="true" t="shared" si="1" ref="E3:E33">IF(C3=$AC$12,VLOOKUP(C3,$AC$12:$AD$24,2,TRUE),IF(C3=$AC$16,VLOOKUP(C3,$AC$12:$AD$24,2,TRUE),IF(C3=$AC$20,VLOOKUP(C3,$AC$12:$AD$24,2,TRUE),IF(C3=$AC$21,VLOOKUP(C3,$AC$12:$AD$24,2,TRUE),IF(C3=$AC$22,VLOOKUP(C3,$AC$12:$AD$24,2,TRUE),IF(C3=$AC$23,VLOOKUP(C3,$AC$12:$AD$24,2,TRUE),IF(C3=$AC$24,VLOOKUP(C3,$AC$12:$AD$24,2,TRUE),"")))))))</f>
        <v>Neujahr</v>
      </c>
      <c r="F3" s="42"/>
      <c r="G3" s="9">
        <f>C33+1</f>
        <v>39845</v>
      </c>
      <c r="H3" s="10">
        <f aca="true" t="shared" si="2" ref="H3:H32">IF(G3&lt;&gt;"",WEEKDAY(G3),"")</f>
        <v>1</v>
      </c>
      <c r="I3" s="11">
        <f aca="true" t="shared" si="3" ref="I3:I33">IF(G3=$AC$12,VLOOKUP(G3,$AC$12:$AD$24,2,TRUE),IF(G3=$AC$16,VLOOKUP(G3,$AC$12:$AD$24,2,TRUE),IF(G3=$AC$20,VLOOKUP(G3,$AC$12:$AD$24,2,TRUE),IF(G3=$AC$21,VLOOKUP(G3,$AC$12:$AD$24,2,TRUE),IF(G3=$AC$22,VLOOKUP(G3,$AC$12:$AD$24,2,TRUE),IF(G3=$AC$23,VLOOKUP(G3,$AC$12:$AD$24,2,TRUE),IF(G3=$AC$24,VLOOKUP(G3,$AC$12:$AD$24,2,TRUE),"")))))))</f>
      </c>
      <c r="J3" s="12"/>
      <c r="K3" s="13">
        <f>IF(MOD(YEAR(C3),4)=0,G31+1,IF(AND(MOD(YEAR(C3),4)=0,MOD(YEAR(C3),100)*0),G31+1,G30+1))</f>
        <v>39873</v>
      </c>
      <c r="L3" s="10">
        <f aca="true" t="shared" si="4" ref="L3:L33">IF(K3&lt;&gt;"",WEEKDAY(K3),"")</f>
        <v>1</v>
      </c>
      <c r="M3" s="11">
        <f aca="true" t="shared" si="5" ref="M3:M22">IF(K3=$AC$12,VLOOKUP(K3,$AC$12:$AD$24,2,TRUE),IF(K3=$AC$16,VLOOKUP(K3,$AC$12:$AD$24,2,TRUE),IF(K3=$AC$20,VLOOKUP(K3,$AC$12:$AD$24,2,TRUE),IF(K3=$AC$21,VLOOKUP(K3,$AC$12:$AD$24,2,TRUE),IF(K3=$AC$22,VLOOKUP(K3,$AC$12:$AD$24,2,TRUE),IF(K3=$AC$23,VLOOKUP(K3,$AC$12:$AD$24,2,TRUE),IF(K3=$AC$24,VLOOKUP(K3,$AC$12:$AD$24,2,TRUE),"")))))))</f>
      </c>
      <c r="N3" s="12"/>
      <c r="O3" s="14">
        <f>K33+1</f>
        <v>39904</v>
      </c>
      <c r="P3" s="10">
        <f aca="true" t="shared" si="6" ref="P3:P33">IF(O3&lt;&gt;"",WEEKDAY(O3),"")</f>
        <v>4</v>
      </c>
      <c r="Q3" s="11">
        <f aca="true" t="shared" si="7" ref="Q3:Q33">IF(O3=$AC$13,VLOOKUP(O3,$AC$12:$AD$24,2,TRUE),IF(O3=$AC$14,VLOOKUP(O3,$AC$12:$AD$24,2,TRUE),IF(O3=$AC$15,VLOOKUP(O3,$AC$12:$AD$24,2,TRUE),IF(O3=$AC$17,VLOOKUP(O3,$AC$12:$AD$24,2,TRUE),IF(O3=$AC$18,VLOOKUP(O3,$AC$12:$AD$24,2,TRUE),IF(O3=$AC$19,VLOOKUP(O3,$AC$12:$AD$24,2,TRUE),""))))))</f>
      </c>
      <c r="R3" s="34"/>
      <c r="S3" s="14">
        <f>O32+1</f>
        <v>39934</v>
      </c>
      <c r="T3" s="10">
        <f aca="true" t="shared" si="8" ref="T3:T33">IF(S3&lt;&gt;"",WEEKDAY(S3),"")</f>
        <v>6</v>
      </c>
      <c r="U3" s="11" t="str">
        <f>IF(S3=$AC$12,VLOOKUP(S3,$AC$12:$AD$24,2,TRUE),IF(S3=$AC$16,VLOOKUP(S3,$AC$12:$AD$24,2,TRUE),IF(S3=$AC$20,VLOOKUP(S3,$AC$12:$AD$24,2,TRUE),IF(S3=$AC$21,VLOOKUP(S3,$AC$12:$AD$24,2,TRUE),IF(S3=$AC$22,VLOOKUP(S3,$AC$12:$AD$24,2,TRUE),IF(S3=$AC$23,VLOOKUP(S3,$AC$12:$AD$24,2,TRUE),IF(S3=$AC$24,VLOOKUP(S3,$AC$12:$AD$24,2,TRUE),"")))))))</f>
        <v>1.Mai</v>
      </c>
      <c r="V3" s="12"/>
      <c r="W3" s="50">
        <f>S33+1</f>
        <v>39965</v>
      </c>
      <c r="X3" s="59">
        <f aca="true" t="shared" si="9" ref="X3:X33">IF(W3&lt;&gt;"",WEEKDAY(W3),"")</f>
        <v>2</v>
      </c>
      <c r="Y3" s="41" t="str">
        <f aca="true" t="shared" si="10" ref="Y3:Y33">IF(W3=$AC$13,VLOOKUP(W3,$AC$12:$AD$24,2,TRUE),IF(W3=$AC$14,VLOOKUP(W3,$AC$12:$AD$24,2,TRUE),IF(W3=$AC$15,VLOOKUP(W3,$AC$12:$AD$24,2,TRUE),IF(W3=$AC$17,VLOOKUP(W3,$AC$12:$AD$24,2,TRUE),IF(W3=$AC$18,VLOOKUP(W3,$AC$12:$AD$24,2,TRUE),IF(W3=$AC$19,VLOOKUP(W3,$AC$12:$AD$24,2,TRUE),""))))))</f>
        <v>Pfingstmontag</v>
      </c>
      <c r="Z3" s="51"/>
      <c r="AA3" s="2"/>
      <c r="AB3" s="16"/>
    </row>
    <row r="4" spans="3:28" ht="15" customHeight="1">
      <c r="C4" s="17">
        <f aca="true" t="shared" si="11" ref="C4:C33">IF(ISNUMBER(C3),IF(MONTH(C3)=MONTH(C3+1),C3+1,""),"")</f>
        <v>39815</v>
      </c>
      <c r="D4" s="10">
        <f t="shared" si="0"/>
        <v>6</v>
      </c>
      <c r="E4" s="11">
        <f t="shared" si="1"/>
      </c>
      <c r="F4" s="25"/>
      <c r="G4" s="17">
        <f aca="true" t="shared" si="12" ref="G4:G33">IF(ISNUMBER(G3),IF(MONTH(G3)=MONTH(G3+1),G3+1,""),"")</f>
        <v>39846</v>
      </c>
      <c r="H4" s="10">
        <f t="shared" si="2"/>
        <v>2</v>
      </c>
      <c r="I4" s="11">
        <f t="shared" si="3"/>
      </c>
      <c r="J4" s="18"/>
      <c r="K4" s="17">
        <f aca="true" t="shared" si="13" ref="K4:K33">IF(ISNUMBER(K3),IF(MONTH(K3)=MONTH(K3+1),K3+1,""),"")</f>
        <v>39874</v>
      </c>
      <c r="L4" s="10">
        <f t="shared" si="4"/>
        <v>2</v>
      </c>
      <c r="M4" s="11">
        <f t="shared" si="5"/>
      </c>
      <c r="N4" s="18"/>
      <c r="O4" s="17">
        <f aca="true" t="shared" si="14" ref="O4:O33">IF(ISNUMBER(O3),IF(MONTH(O3)=MONTH(O3+1),O3+1,""),"")</f>
        <v>39905</v>
      </c>
      <c r="P4" s="10">
        <f t="shared" si="6"/>
        <v>5</v>
      </c>
      <c r="Q4" s="11">
        <f t="shared" si="7"/>
      </c>
      <c r="R4" s="18"/>
      <c r="S4" s="17">
        <f aca="true" t="shared" si="15" ref="S4:S33">IF(ISNUMBER(S3),IF(MONTH(S3)=MONTH(S3+1),S3+1,""),"")</f>
        <v>39935</v>
      </c>
      <c r="T4" s="10">
        <f t="shared" si="8"/>
        <v>7</v>
      </c>
      <c r="U4" s="11">
        <f aca="true" t="shared" si="16" ref="U4:U33">IF(S4=$AC$13,VLOOKUP(S4,$AC$12:$AD$24,2,TRUE),IF(S4=$AC$14,VLOOKUP(S4,$AC$12:$AD$24,2,TRUE),IF(S4=$AC$15,VLOOKUP(S4,$AC$12:$AD$24,2,TRUE),IF(S4=$AC$17,VLOOKUP(S4,$AC$12:$AD$24,2,TRUE),IF(S4=$AC$18,VLOOKUP(S4,$AC$12:$AD$24,2,TRUE),IF(S4=$AC$19,VLOOKUP(S4,$AC$12:$AD$24,2,TRUE),""))))))</f>
      </c>
      <c r="V4" s="18"/>
      <c r="W4" s="17">
        <f aca="true" t="shared" si="17" ref="W4:W33">IF(ISNUMBER(W3),IF(MONTH(W3)=MONTH(W3+1),W3+1,""),"")</f>
        <v>39966</v>
      </c>
      <c r="X4" s="10">
        <f t="shared" si="9"/>
        <v>3</v>
      </c>
      <c r="Y4" s="11">
        <f t="shared" si="10"/>
      </c>
      <c r="Z4" s="18"/>
      <c r="AA4" s="2"/>
      <c r="AB4" s="16"/>
    </row>
    <row r="5" spans="3:28" ht="15" customHeight="1">
      <c r="C5" s="17">
        <f t="shared" si="11"/>
        <v>39816</v>
      </c>
      <c r="D5" s="10">
        <f t="shared" si="0"/>
        <v>7</v>
      </c>
      <c r="E5" s="11">
        <f t="shared" si="1"/>
      </c>
      <c r="F5" s="33"/>
      <c r="G5" s="17">
        <f t="shared" si="12"/>
        <v>39847</v>
      </c>
      <c r="H5" s="10">
        <f t="shared" si="2"/>
        <v>3</v>
      </c>
      <c r="I5" s="11">
        <f t="shared" si="3"/>
      </c>
      <c r="J5" s="18"/>
      <c r="K5" s="17">
        <f t="shared" si="13"/>
        <v>39875</v>
      </c>
      <c r="L5" s="10">
        <f t="shared" si="4"/>
        <v>3</v>
      </c>
      <c r="M5" s="11">
        <f t="shared" si="5"/>
      </c>
      <c r="N5" s="18"/>
      <c r="O5" s="17">
        <f t="shared" si="14"/>
        <v>39906</v>
      </c>
      <c r="P5" s="10">
        <f t="shared" si="6"/>
        <v>6</v>
      </c>
      <c r="Q5" s="11">
        <f t="shared" si="7"/>
      </c>
      <c r="R5" s="35"/>
      <c r="S5" s="17">
        <f t="shared" si="15"/>
        <v>39936</v>
      </c>
      <c r="T5" s="10">
        <f t="shared" si="8"/>
        <v>1</v>
      </c>
      <c r="U5" s="11">
        <f t="shared" si="16"/>
      </c>
      <c r="V5" s="18"/>
      <c r="W5" s="17">
        <f t="shared" si="17"/>
        <v>39967</v>
      </c>
      <c r="X5" s="10">
        <f t="shared" si="9"/>
        <v>4</v>
      </c>
      <c r="Y5" s="11">
        <f t="shared" si="10"/>
      </c>
      <c r="Z5" s="18"/>
      <c r="AA5" s="2"/>
      <c r="AB5" s="16"/>
    </row>
    <row r="6" spans="3:28" ht="15" customHeight="1">
      <c r="C6" s="17">
        <f t="shared" si="11"/>
        <v>39817</v>
      </c>
      <c r="D6" s="10">
        <f t="shared" si="0"/>
        <v>1</v>
      </c>
      <c r="E6" s="11">
        <f t="shared" si="1"/>
      </c>
      <c r="F6" s="25"/>
      <c r="G6" s="17">
        <f t="shared" si="12"/>
        <v>39848</v>
      </c>
      <c r="H6" s="10">
        <f t="shared" si="2"/>
        <v>4</v>
      </c>
      <c r="I6" s="11">
        <f t="shared" si="3"/>
      </c>
      <c r="J6" s="18"/>
      <c r="K6" s="17">
        <f t="shared" si="13"/>
        <v>39876</v>
      </c>
      <c r="L6" s="10">
        <f t="shared" si="4"/>
        <v>4</v>
      </c>
      <c r="M6" s="11">
        <f t="shared" si="5"/>
      </c>
      <c r="N6" s="18"/>
      <c r="O6" s="17">
        <f t="shared" si="14"/>
        <v>39907</v>
      </c>
      <c r="P6" s="10">
        <f t="shared" si="6"/>
        <v>7</v>
      </c>
      <c r="Q6" s="11">
        <f t="shared" si="7"/>
      </c>
      <c r="R6" s="18"/>
      <c r="S6" s="17">
        <f t="shared" si="15"/>
        <v>39937</v>
      </c>
      <c r="T6" s="10">
        <f t="shared" si="8"/>
        <v>2</v>
      </c>
      <c r="U6" s="11">
        <f t="shared" si="16"/>
      </c>
      <c r="V6" s="18"/>
      <c r="W6" s="17">
        <f t="shared" si="17"/>
        <v>39968</v>
      </c>
      <c r="X6" s="10">
        <f t="shared" si="9"/>
        <v>5</v>
      </c>
      <c r="Y6" s="11">
        <f t="shared" si="10"/>
      </c>
      <c r="Z6" s="18"/>
      <c r="AA6" s="19"/>
      <c r="AB6" s="16"/>
    </row>
    <row r="7" spans="3:28" ht="15" customHeight="1">
      <c r="C7" s="17">
        <f t="shared" si="11"/>
        <v>39818</v>
      </c>
      <c r="D7" s="10">
        <f t="shared" si="0"/>
        <v>2</v>
      </c>
      <c r="E7" s="11">
        <f t="shared" si="1"/>
      </c>
      <c r="F7" s="25"/>
      <c r="G7" s="17">
        <f t="shared" si="12"/>
        <v>39849</v>
      </c>
      <c r="H7" s="10">
        <f t="shared" si="2"/>
        <v>5</v>
      </c>
      <c r="I7" s="11">
        <f t="shared" si="3"/>
      </c>
      <c r="J7" s="18"/>
      <c r="K7" s="17">
        <f t="shared" si="13"/>
        <v>39877</v>
      </c>
      <c r="L7" s="10">
        <f t="shared" si="4"/>
        <v>5</v>
      </c>
      <c r="M7" s="11">
        <f t="shared" si="5"/>
      </c>
      <c r="N7" s="18"/>
      <c r="O7" s="17">
        <f t="shared" si="14"/>
        <v>39908</v>
      </c>
      <c r="P7" s="10">
        <f t="shared" si="6"/>
        <v>1</v>
      </c>
      <c r="Q7" s="11">
        <f t="shared" si="7"/>
      </c>
      <c r="R7" s="18"/>
      <c r="S7" s="17">
        <f t="shared" si="15"/>
        <v>39938</v>
      </c>
      <c r="T7" s="10">
        <f t="shared" si="8"/>
        <v>3</v>
      </c>
      <c r="U7" s="11">
        <f t="shared" si="16"/>
      </c>
      <c r="V7" s="18"/>
      <c r="W7" s="17">
        <f t="shared" si="17"/>
        <v>39969</v>
      </c>
      <c r="X7" s="10">
        <f t="shared" si="9"/>
        <v>6</v>
      </c>
      <c r="Y7" s="11">
        <f t="shared" si="10"/>
      </c>
      <c r="Z7" s="18"/>
      <c r="AA7" s="19"/>
      <c r="AB7" s="16"/>
    </row>
    <row r="8" spans="3:28" ht="15" customHeight="1">
      <c r="C8" s="17">
        <f t="shared" si="11"/>
        <v>39819</v>
      </c>
      <c r="D8" s="10">
        <f t="shared" si="0"/>
        <v>3</v>
      </c>
      <c r="E8" s="11">
        <f t="shared" si="1"/>
      </c>
      <c r="F8" s="25"/>
      <c r="G8" s="17">
        <f t="shared" si="12"/>
        <v>39850</v>
      </c>
      <c r="H8" s="10">
        <f t="shared" si="2"/>
        <v>6</v>
      </c>
      <c r="I8" s="11">
        <f t="shared" si="3"/>
      </c>
      <c r="J8" s="18"/>
      <c r="K8" s="17">
        <f t="shared" si="13"/>
        <v>39878</v>
      </c>
      <c r="L8" s="10">
        <f t="shared" si="4"/>
        <v>6</v>
      </c>
      <c r="M8" s="11">
        <f t="shared" si="5"/>
      </c>
      <c r="N8" s="18"/>
      <c r="O8" s="17">
        <f t="shared" si="14"/>
        <v>39909</v>
      </c>
      <c r="P8" s="10">
        <f t="shared" si="6"/>
        <v>2</v>
      </c>
      <c r="Q8" s="11">
        <f t="shared" si="7"/>
      </c>
      <c r="R8" s="18"/>
      <c r="S8" s="17">
        <f t="shared" si="15"/>
        <v>39939</v>
      </c>
      <c r="T8" s="10">
        <f t="shared" si="8"/>
        <v>4</v>
      </c>
      <c r="U8" s="11">
        <f t="shared" si="16"/>
      </c>
      <c r="V8" s="18"/>
      <c r="W8" s="17">
        <f t="shared" si="17"/>
        <v>39970</v>
      </c>
      <c r="X8" s="10">
        <f t="shared" si="9"/>
        <v>7</v>
      </c>
      <c r="Y8" s="11">
        <f t="shared" si="10"/>
      </c>
      <c r="Z8" s="18"/>
      <c r="AA8" s="19"/>
      <c r="AB8" s="16"/>
    </row>
    <row r="9" spans="3:28" ht="15" customHeight="1">
      <c r="C9" s="17">
        <f t="shared" si="11"/>
        <v>39820</v>
      </c>
      <c r="D9" s="10">
        <f t="shared" si="0"/>
        <v>4</v>
      </c>
      <c r="E9" s="11">
        <f t="shared" si="1"/>
      </c>
      <c r="F9" s="25"/>
      <c r="G9" s="17">
        <f t="shared" si="12"/>
        <v>39851</v>
      </c>
      <c r="H9" s="10">
        <f t="shared" si="2"/>
        <v>7</v>
      </c>
      <c r="I9" s="11">
        <f t="shared" si="3"/>
      </c>
      <c r="J9" s="18"/>
      <c r="K9" s="17">
        <f t="shared" si="13"/>
        <v>39879</v>
      </c>
      <c r="L9" s="10">
        <f t="shared" si="4"/>
        <v>7</v>
      </c>
      <c r="M9" s="11">
        <f t="shared" si="5"/>
      </c>
      <c r="N9" s="18"/>
      <c r="O9" s="17">
        <f t="shared" si="14"/>
        <v>39910</v>
      </c>
      <c r="P9" s="10">
        <f t="shared" si="6"/>
        <v>3</v>
      </c>
      <c r="Q9" s="11">
        <f t="shared" si="7"/>
      </c>
      <c r="R9" s="18"/>
      <c r="S9" s="17">
        <f t="shared" si="15"/>
        <v>39940</v>
      </c>
      <c r="T9" s="10">
        <f t="shared" si="8"/>
        <v>5</v>
      </c>
      <c r="U9" s="11">
        <f t="shared" si="16"/>
      </c>
      <c r="V9" s="18"/>
      <c r="W9" s="17">
        <f t="shared" si="17"/>
        <v>39971</v>
      </c>
      <c r="X9" s="10">
        <f t="shared" si="9"/>
        <v>1</v>
      </c>
      <c r="Y9" s="11">
        <f t="shared" si="10"/>
      </c>
      <c r="Z9" s="18"/>
      <c r="AA9" s="19"/>
      <c r="AB9" s="16"/>
    </row>
    <row r="10" spans="3:28" ht="15" customHeight="1">
      <c r="C10" s="17">
        <f t="shared" si="11"/>
        <v>39821</v>
      </c>
      <c r="D10" s="10">
        <f t="shared" si="0"/>
        <v>5</v>
      </c>
      <c r="E10" s="11">
        <f t="shared" si="1"/>
      </c>
      <c r="F10" s="25"/>
      <c r="G10" s="17">
        <f t="shared" si="12"/>
        <v>39852</v>
      </c>
      <c r="H10" s="10">
        <f t="shared" si="2"/>
        <v>1</v>
      </c>
      <c r="I10" s="11">
        <f t="shared" si="3"/>
      </c>
      <c r="J10" s="18"/>
      <c r="K10" s="17">
        <f t="shared" si="13"/>
        <v>39880</v>
      </c>
      <c r="L10" s="10">
        <f t="shared" si="4"/>
        <v>1</v>
      </c>
      <c r="M10" s="11">
        <f t="shared" si="5"/>
      </c>
      <c r="N10" s="18"/>
      <c r="O10" s="17">
        <f t="shared" si="14"/>
        <v>39911</v>
      </c>
      <c r="P10" s="10">
        <f t="shared" si="6"/>
        <v>4</v>
      </c>
      <c r="Q10" s="11">
        <f t="shared" si="7"/>
      </c>
      <c r="R10" s="18"/>
      <c r="S10" s="17">
        <f t="shared" si="15"/>
        <v>39941</v>
      </c>
      <c r="T10" s="10">
        <f t="shared" si="8"/>
        <v>6</v>
      </c>
      <c r="U10" s="11">
        <f t="shared" si="16"/>
      </c>
      <c r="V10" s="18"/>
      <c r="W10" s="17">
        <f t="shared" si="17"/>
        <v>39972</v>
      </c>
      <c r="X10" s="10">
        <f t="shared" si="9"/>
        <v>2</v>
      </c>
      <c r="Y10" s="11">
        <f t="shared" si="10"/>
      </c>
      <c r="Z10" s="18"/>
      <c r="AA10" s="19"/>
      <c r="AB10" s="16"/>
    </row>
    <row r="11" spans="3:26" ht="15" customHeight="1">
      <c r="C11" s="17">
        <f t="shared" si="11"/>
        <v>39822</v>
      </c>
      <c r="D11" s="10">
        <f t="shared" si="0"/>
        <v>6</v>
      </c>
      <c r="E11" s="11">
        <f t="shared" si="1"/>
      </c>
      <c r="F11" s="25"/>
      <c r="G11" s="17">
        <f t="shared" si="12"/>
        <v>39853</v>
      </c>
      <c r="H11" s="10">
        <f t="shared" si="2"/>
        <v>2</v>
      </c>
      <c r="I11" s="11">
        <f t="shared" si="3"/>
      </c>
      <c r="J11" s="18"/>
      <c r="K11" s="17">
        <f t="shared" si="13"/>
        <v>39881</v>
      </c>
      <c r="L11" s="10">
        <f t="shared" si="4"/>
        <v>2</v>
      </c>
      <c r="M11" s="11">
        <f t="shared" si="5"/>
      </c>
      <c r="N11" s="18"/>
      <c r="O11" s="17">
        <f t="shared" si="14"/>
        <v>39912</v>
      </c>
      <c r="P11" s="10">
        <f t="shared" si="6"/>
        <v>5</v>
      </c>
      <c r="Q11" s="11">
        <f t="shared" si="7"/>
      </c>
      <c r="R11" s="18"/>
      <c r="S11" s="17">
        <f t="shared" si="15"/>
        <v>39942</v>
      </c>
      <c r="T11" s="10">
        <f t="shared" si="8"/>
        <v>7</v>
      </c>
      <c r="U11" s="11">
        <f t="shared" si="16"/>
      </c>
      <c r="V11" s="18"/>
      <c r="W11" s="17">
        <f t="shared" si="17"/>
        <v>39973</v>
      </c>
      <c r="X11" s="10">
        <f t="shared" si="9"/>
        <v>3</v>
      </c>
      <c r="Y11" s="11">
        <f t="shared" si="10"/>
      </c>
      <c r="Z11" s="18"/>
    </row>
    <row r="12" spans="3:30" ht="15" customHeight="1">
      <c r="C12" s="17">
        <f t="shared" si="11"/>
        <v>39823</v>
      </c>
      <c r="D12" s="10">
        <f t="shared" si="0"/>
        <v>7</v>
      </c>
      <c r="E12" s="11">
        <f t="shared" si="1"/>
      </c>
      <c r="F12" s="25"/>
      <c r="G12" s="17">
        <f t="shared" si="12"/>
        <v>39854</v>
      </c>
      <c r="H12" s="10">
        <f t="shared" si="2"/>
        <v>3</v>
      </c>
      <c r="I12" s="11">
        <f t="shared" si="3"/>
      </c>
      <c r="J12" s="18"/>
      <c r="K12" s="17">
        <f t="shared" si="13"/>
        <v>39882</v>
      </c>
      <c r="L12" s="10">
        <f t="shared" si="4"/>
        <v>3</v>
      </c>
      <c r="M12" s="11">
        <f t="shared" si="5"/>
      </c>
      <c r="N12" s="18"/>
      <c r="O12" s="43">
        <f t="shared" si="14"/>
        <v>39913</v>
      </c>
      <c r="P12" s="40">
        <f t="shared" si="6"/>
        <v>6</v>
      </c>
      <c r="Q12" s="11" t="str">
        <f t="shared" si="7"/>
        <v>Karfreitag</v>
      </c>
      <c r="R12" s="44"/>
      <c r="S12" s="17">
        <f t="shared" si="15"/>
        <v>39943</v>
      </c>
      <c r="T12" s="10">
        <f t="shared" si="8"/>
        <v>1</v>
      </c>
      <c r="U12" s="11">
        <f t="shared" si="16"/>
      </c>
      <c r="V12" s="18"/>
      <c r="W12" s="17">
        <f t="shared" si="17"/>
        <v>39974</v>
      </c>
      <c r="X12" s="10">
        <f t="shared" si="9"/>
        <v>4</v>
      </c>
      <c r="Y12" s="11">
        <f t="shared" si="10"/>
      </c>
      <c r="Z12" s="18"/>
      <c r="AB12" s="2"/>
      <c r="AC12" s="16">
        <f>K1</f>
        <v>39814</v>
      </c>
      <c r="AD12" s="36" t="s">
        <v>1</v>
      </c>
    </row>
    <row r="13" spans="3:30" ht="15" customHeight="1">
      <c r="C13" s="17">
        <f t="shared" si="11"/>
        <v>39824</v>
      </c>
      <c r="D13" s="10">
        <f t="shared" si="0"/>
        <v>1</v>
      </c>
      <c r="E13" s="11">
        <f t="shared" si="1"/>
      </c>
      <c r="F13" s="25"/>
      <c r="G13" s="17">
        <f t="shared" si="12"/>
        <v>39855</v>
      </c>
      <c r="H13" s="10">
        <f t="shared" si="2"/>
        <v>4</v>
      </c>
      <c r="I13" s="11">
        <f t="shared" si="3"/>
      </c>
      <c r="J13" s="18"/>
      <c r="K13" s="17">
        <f t="shared" si="13"/>
        <v>39883</v>
      </c>
      <c r="L13" s="10">
        <f t="shared" si="4"/>
        <v>4</v>
      </c>
      <c r="M13" s="11">
        <f t="shared" si="5"/>
      </c>
      <c r="N13" s="18"/>
      <c r="O13" s="17">
        <f t="shared" si="14"/>
        <v>39914</v>
      </c>
      <c r="P13" s="10">
        <f t="shared" si="6"/>
        <v>7</v>
      </c>
      <c r="Q13" s="11">
        <f t="shared" si="7"/>
      </c>
      <c r="R13" s="18"/>
      <c r="S13" s="17">
        <f t="shared" si="15"/>
        <v>39944</v>
      </c>
      <c r="T13" s="10">
        <f t="shared" si="8"/>
        <v>2</v>
      </c>
      <c r="U13" s="11">
        <f t="shared" si="16"/>
      </c>
      <c r="V13" s="18"/>
      <c r="W13" s="17">
        <f t="shared" si="17"/>
        <v>39975</v>
      </c>
      <c r="X13" s="10">
        <f t="shared" si="9"/>
        <v>5</v>
      </c>
      <c r="Y13" s="11">
        <f t="shared" si="10"/>
      </c>
      <c r="Z13" s="18"/>
      <c r="AB13" s="2"/>
      <c r="AC13" s="16">
        <f>AC14-2</f>
        <v>39913</v>
      </c>
      <c r="AD13" s="36" t="s">
        <v>2</v>
      </c>
    </row>
    <row r="14" spans="3:30" ht="15" customHeight="1">
      <c r="C14" s="17">
        <f t="shared" si="11"/>
        <v>39825</v>
      </c>
      <c r="D14" s="10">
        <f t="shared" si="0"/>
        <v>2</v>
      </c>
      <c r="E14" s="11">
        <f t="shared" si="1"/>
      </c>
      <c r="F14" s="25"/>
      <c r="G14" s="17">
        <f t="shared" si="12"/>
        <v>39856</v>
      </c>
      <c r="H14" s="10">
        <f t="shared" si="2"/>
        <v>5</v>
      </c>
      <c r="I14" s="11">
        <f t="shared" si="3"/>
      </c>
      <c r="J14" s="18"/>
      <c r="K14" s="17">
        <f t="shared" si="13"/>
        <v>39884</v>
      </c>
      <c r="L14" s="10">
        <f t="shared" si="4"/>
        <v>5</v>
      </c>
      <c r="M14" s="11">
        <f t="shared" si="5"/>
      </c>
      <c r="N14" s="18"/>
      <c r="O14" s="17">
        <f t="shared" si="14"/>
        <v>39915</v>
      </c>
      <c r="P14" s="10">
        <f t="shared" si="6"/>
        <v>1</v>
      </c>
      <c r="Q14" s="11" t="str">
        <f t="shared" si="7"/>
        <v>Ostersonntag</v>
      </c>
      <c r="R14" s="18"/>
      <c r="S14" s="17">
        <f t="shared" si="15"/>
        <v>39945</v>
      </c>
      <c r="T14" s="10">
        <f t="shared" si="8"/>
        <v>3</v>
      </c>
      <c r="U14" s="11">
        <f t="shared" si="16"/>
      </c>
      <c r="V14" s="18"/>
      <c r="W14" s="17">
        <f t="shared" si="17"/>
        <v>39976</v>
      </c>
      <c r="X14" s="10">
        <f t="shared" si="9"/>
        <v>6</v>
      </c>
      <c r="Y14" s="11">
        <f t="shared" si="10"/>
      </c>
      <c r="Z14" s="18"/>
      <c r="AB14" s="2"/>
      <c r="AC14" s="16">
        <f>DOLLAR((DAY(MINUTE(YEAR(C12)/38)/2+55)&amp;".4."&amp;YEAR(C12))/7,)*7-6</f>
        <v>39915</v>
      </c>
      <c r="AD14" s="36" t="s">
        <v>3</v>
      </c>
    </row>
    <row r="15" spans="3:30" ht="15" customHeight="1">
      <c r="C15" s="17">
        <f t="shared" si="11"/>
        <v>39826</v>
      </c>
      <c r="D15" s="10">
        <f t="shared" si="0"/>
        <v>3</v>
      </c>
      <c r="E15" s="11">
        <f t="shared" si="1"/>
      </c>
      <c r="F15" s="25"/>
      <c r="G15" s="17">
        <f t="shared" si="12"/>
        <v>39857</v>
      </c>
      <c r="H15" s="10">
        <f t="shared" si="2"/>
        <v>6</v>
      </c>
      <c r="I15" s="11">
        <f t="shared" si="3"/>
      </c>
      <c r="J15" s="18"/>
      <c r="K15" s="17">
        <f t="shared" si="13"/>
        <v>39885</v>
      </c>
      <c r="L15" s="10">
        <f t="shared" si="4"/>
        <v>6</v>
      </c>
      <c r="M15" s="11">
        <f t="shared" si="5"/>
      </c>
      <c r="N15" s="18"/>
      <c r="O15" s="43">
        <f t="shared" si="14"/>
        <v>39916</v>
      </c>
      <c r="P15" s="40">
        <f t="shared" si="6"/>
        <v>2</v>
      </c>
      <c r="Q15" s="41" t="str">
        <f t="shared" si="7"/>
        <v>Ostermontag</v>
      </c>
      <c r="R15" s="44"/>
      <c r="S15" s="17">
        <f t="shared" si="15"/>
        <v>39946</v>
      </c>
      <c r="T15" s="10">
        <f t="shared" si="8"/>
        <v>4</v>
      </c>
      <c r="U15" s="11">
        <f t="shared" si="16"/>
      </c>
      <c r="V15" s="18"/>
      <c r="W15" s="17">
        <f t="shared" si="17"/>
        <v>39977</v>
      </c>
      <c r="X15" s="10">
        <f t="shared" si="9"/>
        <v>7</v>
      </c>
      <c r="Y15" s="11">
        <f t="shared" si="10"/>
      </c>
      <c r="Z15" s="18"/>
      <c r="AB15" s="19"/>
      <c r="AC15" s="16">
        <f>AC14+1</f>
        <v>39916</v>
      </c>
      <c r="AD15" s="36" t="s">
        <v>4</v>
      </c>
    </row>
    <row r="16" spans="3:30" ht="15" customHeight="1">
      <c r="C16" s="17">
        <f t="shared" si="11"/>
        <v>39827</v>
      </c>
      <c r="D16" s="10">
        <f t="shared" si="0"/>
        <v>4</v>
      </c>
      <c r="E16" s="11">
        <f t="shared" si="1"/>
      </c>
      <c r="F16" s="25"/>
      <c r="G16" s="17">
        <f t="shared" si="12"/>
        <v>39858</v>
      </c>
      <c r="H16" s="10">
        <f t="shared" si="2"/>
        <v>7</v>
      </c>
      <c r="I16" s="11">
        <f t="shared" si="3"/>
      </c>
      <c r="J16" s="18"/>
      <c r="K16" s="17">
        <f t="shared" si="13"/>
        <v>39886</v>
      </c>
      <c r="L16" s="10">
        <f t="shared" si="4"/>
        <v>7</v>
      </c>
      <c r="M16" s="11">
        <f t="shared" si="5"/>
      </c>
      <c r="N16" s="18"/>
      <c r="O16" s="17">
        <f t="shared" si="14"/>
        <v>39917</v>
      </c>
      <c r="P16" s="10">
        <f t="shared" si="6"/>
        <v>3</v>
      </c>
      <c r="Q16" s="11">
        <f t="shared" si="7"/>
      </c>
      <c r="R16" s="18"/>
      <c r="S16" s="17">
        <f t="shared" si="15"/>
        <v>39947</v>
      </c>
      <c r="T16" s="10">
        <f t="shared" si="8"/>
        <v>5</v>
      </c>
      <c r="U16" s="11">
        <f t="shared" si="16"/>
      </c>
      <c r="V16" s="18"/>
      <c r="W16" s="17">
        <f t="shared" si="17"/>
        <v>39978</v>
      </c>
      <c r="X16" s="10">
        <f t="shared" si="9"/>
        <v>1</v>
      </c>
      <c r="Y16" s="11">
        <f t="shared" si="10"/>
      </c>
      <c r="Z16" s="18"/>
      <c r="AB16" s="19"/>
      <c r="AC16" s="16">
        <f>S3</f>
        <v>39934</v>
      </c>
      <c r="AD16" s="27" t="s">
        <v>5</v>
      </c>
    </row>
    <row r="17" spans="3:30" ht="15" customHeight="1">
      <c r="C17" s="17">
        <f t="shared" si="11"/>
        <v>39828</v>
      </c>
      <c r="D17" s="10">
        <f t="shared" si="0"/>
        <v>5</v>
      </c>
      <c r="E17" s="11">
        <f t="shared" si="1"/>
      </c>
      <c r="F17" s="25"/>
      <c r="G17" s="17">
        <f t="shared" si="12"/>
        <v>39859</v>
      </c>
      <c r="H17" s="10">
        <f t="shared" si="2"/>
        <v>1</v>
      </c>
      <c r="I17" s="11">
        <f t="shared" si="3"/>
      </c>
      <c r="J17" s="18"/>
      <c r="K17" s="17">
        <f t="shared" si="13"/>
        <v>39887</v>
      </c>
      <c r="L17" s="10">
        <f t="shared" si="4"/>
        <v>1</v>
      </c>
      <c r="M17" s="11">
        <f t="shared" si="5"/>
      </c>
      <c r="N17" s="18"/>
      <c r="O17" s="17">
        <f t="shared" si="14"/>
        <v>39918</v>
      </c>
      <c r="P17" s="10">
        <f t="shared" si="6"/>
        <v>4</v>
      </c>
      <c r="Q17" s="11">
        <f t="shared" si="7"/>
      </c>
      <c r="R17" s="18"/>
      <c r="S17" s="17">
        <f t="shared" si="15"/>
        <v>39948</v>
      </c>
      <c r="T17" s="10">
        <f t="shared" si="8"/>
        <v>6</v>
      </c>
      <c r="U17" s="11">
        <f t="shared" si="16"/>
      </c>
      <c r="V17" s="18"/>
      <c r="W17" s="17">
        <f t="shared" si="17"/>
        <v>39979</v>
      </c>
      <c r="X17" s="10">
        <f t="shared" si="9"/>
        <v>2</v>
      </c>
      <c r="Y17" s="11">
        <f t="shared" si="10"/>
      </c>
      <c r="Z17" s="18"/>
      <c r="AB17" s="19"/>
      <c r="AC17" s="16">
        <f>AC14+39</f>
        <v>39954</v>
      </c>
      <c r="AD17" s="36" t="s">
        <v>6</v>
      </c>
    </row>
    <row r="18" spans="3:30" ht="15" customHeight="1">
      <c r="C18" s="17">
        <f t="shared" si="11"/>
        <v>39829</v>
      </c>
      <c r="D18" s="10">
        <f t="shared" si="0"/>
        <v>6</v>
      </c>
      <c r="E18" s="11">
        <f t="shared" si="1"/>
      </c>
      <c r="F18" s="25"/>
      <c r="G18" s="17">
        <f t="shared" si="12"/>
        <v>39860</v>
      </c>
      <c r="H18" s="10">
        <f t="shared" si="2"/>
        <v>2</v>
      </c>
      <c r="I18" s="11">
        <f t="shared" si="3"/>
      </c>
      <c r="J18" s="18"/>
      <c r="K18" s="17">
        <f t="shared" si="13"/>
        <v>39888</v>
      </c>
      <c r="L18" s="10">
        <f t="shared" si="4"/>
        <v>2</v>
      </c>
      <c r="M18" s="11">
        <f t="shared" si="5"/>
      </c>
      <c r="N18" s="18"/>
      <c r="O18" s="17">
        <f t="shared" si="14"/>
        <v>39919</v>
      </c>
      <c r="P18" s="10">
        <f t="shared" si="6"/>
        <v>5</v>
      </c>
      <c r="Q18" s="11">
        <f t="shared" si="7"/>
      </c>
      <c r="R18" s="18"/>
      <c r="S18" s="17">
        <f t="shared" si="15"/>
        <v>39949</v>
      </c>
      <c r="T18" s="10">
        <f t="shared" si="8"/>
        <v>7</v>
      </c>
      <c r="U18" s="11">
        <f t="shared" si="16"/>
      </c>
      <c r="V18" s="18"/>
      <c r="W18" s="17">
        <f t="shared" si="17"/>
        <v>39980</v>
      </c>
      <c r="X18" s="10">
        <f t="shared" si="9"/>
        <v>3</v>
      </c>
      <c r="Y18" s="11">
        <f t="shared" si="10"/>
      </c>
      <c r="Z18" s="18"/>
      <c r="AB18" s="19"/>
      <c r="AC18" s="16">
        <f>AC14+49</f>
        <v>39964</v>
      </c>
      <c r="AD18" s="36" t="s">
        <v>7</v>
      </c>
    </row>
    <row r="19" spans="3:30" ht="15" customHeight="1">
      <c r="C19" s="17">
        <f t="shared" si="11"/>
        <v>39830</v>
      </c>
      <c r="D19" s="10">
        <f t="shared" si="0"/>
        <v>7</v>
      </c>
      <c r="E19" s="11">
        <f t="shared" si="1"/>
      </c>
      <c r="F19" s="25"/>
      <c r="G19" s="17">
        <f t="shared" si="12"/>
        <v>39861</v>
      </c>
      <c r="H19" s="10">
        <f t="shared" si="2"/>
        <v>3</v>
      </c>
      <c r="I19" s="11">
        <f t="shared" si="3"/>
      </c>
      <c r="J19" s="18"/>
      <c r="K19" s="17">
        <f t="shared" si="13"/>
        <v>39889</v>
      </c>
      <c r="L19" s="10">
        <f t="shared" si="4"/>
        <v>3</v>
      </c>
      <c r="M19" s="11">
        <f t="shared" si="5"/>
      </c>
      <c r="N19" s="18"/>
      <c r="O19" s="17">
        <f t="shared" si="14"/>
        <v>39920</v>
      </c>
      <c r="P19" s="10">
        <f t="shared" si="6"/>
        <v>6</v>
      </c>
      <c r="Q19" s="11">
        <f t="shared" si="7"/>
      </c>
      <c r="R19" s="18"/>
      <c r="S19" s="17">
        <f t="shared" si="15"/>
        <v>39950</v>
      </c>
      <c r="T19" s="10">
        <f t="shared" si="8"/>
        <v>1</v>
      </c>
      <c r="U19" s="11">
        <f t="shared" si="16"/>
      </c>
      <c r="V19" s="18"/>
      <c r="W19" s="17">
        <f t="shared" si="17"/>
        <v>39981</v>
      </c>
      <c r="X19" s="10">
        <f t="shared" si="9"/>
        <v>4</v>
      </c>
      <c r="Y19" s="11">
        <f t="shared" si="10"/>
      </c>
      <c r="Z19" s="18"/>
      <c r="AB19" s="19"/>
      <c r="AC19" s="16">
        <f>AC18+1</f>
        <v>39965</v>
      </c>
      <c r="AD19" s="36" t="s">
        <v>8</v>
      </c>
    </row>
    <row r="20" spans="3:30" ht="15" customHeight="1">
      <c r="C20" s="17">
        <f t="shared" si="11"/>
        <v>39831</v>
      </c>
      <c r="D20" s="10">
        <f t="shared" si="0"/>
        <v>1</v>
      </c>
      <c r="E20" s="11">
        <f t="shared" si="1"/>
      </c>
      <c r="F20" s="25"/>
      <c r="G20" s="17">
        <f t="shared" si="12"/>
        <v>39862</v>
      </c>
      <c r="H20" s="10">
        <f t="shared" si="2"/>
        <v>4</v>
      </c>
      <c r="I20" s="11">
        <f t="shared" si="3"/>
      </c>
      <c r="J20" s="18"/>
      <c r="K20" s="17">
        <f t="shared" si="13"/>
        <v>39890</v>
      </c>
      <c r="L20" s="10">
        <f t="shared" si="4"/>
        <v>4</v>
      </c>
      <c r="M20" s="11">
        <f t="shared" si="5"/>
      </c>
      <c r="N20" s="18"/>
      <c r="O20" s="17">
        <f t="shared" si="14"/>
        <v>39921</v>
      </c>
      <c r="P20" s="10">
        <f t="shared" si="6"/>
        <v>7</v>
      </c>
      <c r="Q20" s="11">
        <f t="shared" si="7"/>
      </c>
      <c r="R20" s="18"/>
      <c r="S20" s="17">
        <f t="shared" si="15"/>
        <v>39951</v>
      </c>
      <c r="T20" s="10">
        <f t="shared" si="8"/>
        <v>2</v>
      </c>
      <c r="U20" s="11">
        <f t="shared" si="16"/>
      </c>
      <c r="V20" s="18"/>
      <c r="W20" s="17">
        <f t="shared" si="17"/>
        <v>39982</v>
      </c>
      <c r="X20" s="10">
        <f t="shared" si="9"/>
        <v>5</v>
      </c>
      <c r="Y20" s="11">
        <f t="shared" si="10"/>
      </c>
      <c r="Z20" s="18"/>
      <c r="AB20" s="19"/>
      <c r="AC20" s="16">
        <f>O38</f>
        <v>40089</v>
      </c>
      <c r="AD20" s="36" t="s">
        <v>9</v>
      </c>
    </row>
    <row r="21" spans="3:30" ht="15" customHeight="1">
      <c r="C21" s="17">
        <f t="shared" si="11"/>
        <v>39832</v>
      </c>
      <c r="D21" s="10">
        <f t="shared" si="0"/>
        <v>2</v>
      </c>
      <c r="E21" s="11">
        <f t="shared" si="1"/>
      </c>
      <c r="F21" s="25"/>
      <c r="G21" s="17">
        <f t="shared" si="12"/>
        <v>39863</v>
      </c>
      <c r="H21" s="10">
        <f t="shared" si="2"/>
        <v>5</v>
      </c>
      <c r="I21" s="11">
        <f t="shared" si="3"/>
      </c>
      <c r="J21" s="18"/>
      <c r="K21" s="17">
        <f t="shared" si="13"/>
        <v>39891</v>
      </c>
      <c r="L21" s="10">
        <f t="shared" si="4"/>
        <v>5</v>
      </c>
      <c r="M21" s="11">
        <f t="shared" si="5"/>
      </c>
      <c r="N21" s="18"/>
      <c r="O21" s="17">
        <f t="shared" si="14"/>
        <v>39922</v>
      </c>
      <c r="P21" s="10">
        <f t="shared" si="6"/>
        <v>1</v>
      </c>
      <c r="Q21" s="11">
        <f t="shared" si="7"/>
      </c>
      <c r="R21" s="18"/>
      <c r="S21" s="17">
        <f t="shared" si="15"/>
        <v>39952</v>
      </c>
      <c r="T21" s="10">
        <f t="shared" si="8"/>
        <v>3</v>
      </c>
      <c r="U21" s="11">
        <f t="shared" si="16"/>
      </c>
      <c r="V21" s="18"/>
      <c r="W21" s="17">
        <f t="shared" si="17"/>
        <v>39983</v>
      </c>
      <c r="X21" s="10">
        <f t="shared" si="9"/>
        <v>6</v>
      </c>
      <c r="Y21" s="11">
        <f t="shared" si="10"/>
      </c>
      <c r="Z21" s="18"/>
      <c r="AB21" s="19"/>
      <c r="AC21" s="16">
        <f>W59</f>
        <v>40171</v>
      </c>
      <c r="AD21" s="36" t="s">
        <v>10</v>
      </c>
    </row>
    <row r="22" spans="3:30" ht="15" customHeight="1">
      <c r="C22" s="17">
        <f t="shared" si="11"/>
        <v>39833</v>
      </c>
      <c r="D22" s="10">
        <f t="shared" si="0"/>
        <v>3</v>
      </c>
      <c r="E22" s="11">
        <f t="shared" si="1"/>
      </c>
      <c r="F22" s="25"/>
      <c r="G22" s="17">
        <f t="shared" si="12"/>
        <v>39864</v>
      </c>
      <c r="H22" s="10">
        <f t="shared" si="2"/>
        <v>6</v>
      </c>
      <c r="I22" s="11">
        <f t="shared" si="3"/>
      </c>
      <c r="J22" s="18"/>
      <c r="K22" s="17">
        <f t="shared" si="13"/>
        <v>39892</v>
      </c>
      <c r="L22" s="10">
        <f t="shared" si="4"/>
        <v>6</v>
      </c>
      <c r="M22" s="11">
        <f t="shared" si="5"/>
      </c>
      <c r="N22" s="18"/>
      <c r="O22" s="17">
        <f t="shared" si="14"/>
        <v>39923</v>
      </c>
      <c r="P22" s="10">
        <f t="shared" si="6"/>
        <v>2</v>
      </c>
      <c r="Q22" s="11">
        <f t="shared" si="7"/>
      </c>
      <c r="R22" s="18"/>
      <c r="S22" s="17">
        <f t="shared" si="15"/>
        <v>39953</v>
      </c>
      <c r="T22" s="10">
        <f t="shared" si="8"/>
        <v>4</v>
      </c>
      <c r="U22" s="11">
        <f t="shared" si="16"/>
      </c>
      <c r="V22" s="18"/>
      <c r="W22" s="17">
        <f t="shared" si="17"/>
        <v>39984</v>
      </c>
      <c r="X22" s="10">
        <f t="shared" si="9"/>
        <v>7</v>
      </c>
      <c r="Y22" s="11">
        <f t="shared" si="10"/>
      </c>
      <c r="Z22" s="18"/>
      <c r="AB22" s="19"/>
      <c r="AC22" s="16">
        <f>W60</f>
        <v>40172</v>
      </c>
      <c r="AD22" s="36" t="s">
        <v>11</v>
      </c>
    </row>
    <row r="23" spans="3:30" ht="15" customHeight="1">
      <c r="C23" s="17">
        <f t="shared" si="11"/>
        <v>39834</v>
      </c>
      <c r="D23" s="10">
        <f t="shared" si="0"/>
        <v>4</v>
      </c>
      <c r="E23" s="11">
        <f t="shared" si="1"/>
      </c>
      <c r="F23" s="25"/>
      <c r="G23" s="17">
        <f t="shared" si="12"/>
        <v>39865</v>
      </c>
      <c r="H23" s="10">
        <f t="shared" si="2"/>
        <v>7</v>
      </c>
      <c r="I23" s="11">
        <f t="shared" si="3"/>
      </c>
      <c r="J23" s="18"/>
      <c r="K23" s="17">
        <f t="shared" si="13"/>
        <v>39893</v>
      </c>
      <c r="L23" s="10">
        <f t="shared" si="4"/>
        <v>7</v>
      </c>
      <c r="M23" s="11">
        <f aca="true" t="shared" si="18" ref="M23:M33">IF(K23=$AC$13,VLOOKUP(K23,$AC$12:$AD$24,2,TRUE),IF(K23=$AC$14,VLOOKUP(K23,$AC$12:$AD$24,2,TRUE),IF(K23=$AC$15,VLOOKUP(K23,$AC$12:$AD$24,2,TRUE),IF(K23=$AC$17,VLOOKUP(K23,$AC$12:$AD$24,2,TRUE),IF(K23=$AC$18,VLOOKUP(K23,$AC$12:$AD$24,2,TRUE),IF(K23=$AC$19,VLOOKUP(K23,$AC$12:$AD$24,2,TRUE),""))))))</f>
      </c>
      <c r="N23" s="18"/>
      <c r="O23" s="17">
        <f t="shared" si="14"/>
        <v>39924</v>
      </c>
      <c r="P23" s="10">
        <f t="shared" si="6"/>
        <v>3</v>
      </c>
      <c r="Q23" s="11">
        <f t="shared" si="7"/>
      </c>
      <c r="R23" s="18"/>
      <c r="S23" s="43">
        <f t="shared" si="15"/>
        <v>39954</v>
      </c>
      <c r="T23" s="40">
        <f t="shared" si="8"/>
        <v>5</v>
      </c>
      <c r="U23" s="41" t="str">
        <f t="shared" si="16"/>
        <v>Himmelfahrt</v>
      </c>
      <c r="V23" s="44"/>
      <c r="W23" s="17">
        <f t="shared" si="17"/>
        <v>39985</v>
      </c>
      <c r="X23" s="10">
        <f t="shared" si="9"/>
        <v>1</v>
      </c>
      <c r="Y23" s="11">
        <f t="shared" si="10"/>
      </c>
      <c r="Z23" s="18"/>
      <c r="AB23" s="19"/>
      <c r="AC23" s="16">
        <f>W61</f>
        <v>40173</v>
      </c>
      <c r="AD23" s="36" t="s">
        <v>12</v>
      </c>
    </row>
    <row r="24" spans="3:30" ht="15" customHeight="1">
      <c r="C24" s="17">
        <f t="shared" si="11"/>
        <v>39835</v>
      </c>
      <c r="D24" s="10">
        <f t="shared" si="0"/>
        <v>5</v>
      </c>
      <c r="E24" s="11">
        <f t="shared" si="1"/>
      </c>
      <c r="F24" s="25"/>
      <c r="G24" s="17">
        <f t="shared" si="12"/>
        <v>39866</v>
      </c>
      <c r="H24" s="10">
        <f t="shared" si="2"/>
        <v>1</v>
      </c>
      <c r="I24" s="11">
        <f t="shared" si="3"/>
      </c>
      <c r="J24" s="18"/>
      <c r="K24" s="17">
        <f t="shared" si="13"/>
        <v>39894</v>
      </c>
      <c r="L24" s="10">
        <f t="shared" si="4"/>
        <v>1</v>
      </c>
      <c r="M24" s="11">
        <f t="shared" si="18"/>
      </c>
      <c r="N24" s="18"/>
      <c r="O24" s="17">
        <f t="shared" si="14"/>
        <v>39925</v>
      </c>
      <c r="P24" s="10">
        <f t="shared" si="6"/>
        <v>4</v>
      </c>
      <c r="Q24" s="11">
        <f t="shared" si="7"/>
      </c>
      <c r="R24" s="18"/>
      <c r="S24" s="17">
        <f t="shared" si="15"/>
        <v>39955</v>
      </c>
      <c r="T24" s="10">
        <f t="shared" si="8"/>
        <v>6</v>
      </c>
      <c r="U24" s="11">
        <f t="shared" si="16"/>
      </c>
      <c r="V24" s="18"/>
      <c r="W24" s="17">
        <f t="shared" si="17"/>
        <v>39986</v>
      </c>
      <c r="X24" s="10">
        <f t="shared" si="9"/>
        <v>2</v>
      </c>
      <c r="Y24" s="11">
        <f t="shared" si="10"/>
      </c>
      <c r="Z24" s="18"/>
      <c r="AB24" s="19"/>
      <c r="AC24" s="16">
        <f>W66</f>
        <v>40178</v>
      </c>
      <c r="AD24" s="36" t="s">
        <v>13</v>
      </c>
    </row>
    <row r="25" spans="3:28" ht="15" customHeight="1">
      <c r="C25" s="17">
        <f t="shared" si="11"/>
        <v>39836</v>
      </c>
      <c r="D25" s="10">
        <f t="shared" si="0"/>
        <v>6</v>
      </c>
      <c r="E25" s="11">
        <f t="shared" si="1"/>
      </c>
      <c r="F25" s="25"/>
      <c r="G25" s="17">
        <f t="shared" si="12"/>
        <v>39867</v>
      </c>
      <c r="H25" s="10">
        <f t="shared" si="2"/>
        <v>2</v>
      </c>
      <c r="I25" s="11">
        <f t="shared" si="3"/>
      </c>
      <c r="J25" s="18"/>
      <c r="K25" s="17">
        <f t="shared" si="13"/>
        <v>39895</v>
      </c>
      <c r="L25" s="10">
        <f t="shared" si="4"/>
        <v>2</v>
      </c>
      <c r="M25" s="11">
        <f t="shared" si="18"/>
      </c>
      <c r="N25" s="28"/>
      <c r="O25" s="17">
        <f t="shared" si="14"/>
        <v>39926</v>
      </c>
      <c r="P25" s="10">
        <f t="shared" si="6"/>
        <v>5</v>
      </c>
      <c r="Q25" s="11">
        <f t="shared" si="7"/>
      </c>
      <c r="R25" s="18"/>
      <c r="S25" s="17">
        <f t="shared" si="15"/>
        <v>39956</v>
      </c>
      <c r="T25" s="10">
        <f t="shared" si="8"/>
        <v>7</v>
      </c>
      <c r="U25" s="11">
        <f t="shared" si="16"/>
      </c>
      <c r="V25" s="18"/>
      <c r="W25" s="17">
        <f t="shared" si="17"/>
        <v>39987</v>
      </c>
      <c r="X25" s="10">
        <f t="shared" si="9"/>
        <v>3</v>
      </c>
      <c r="Y25" s="11">
        <f t="shared" si="10"/>
      </c>
      <c r="Z25" s="18"/>
      <c r="AB25" s="2"/>
    </row>
    <row r="26" spans="3:29" ht="15" customHeight="1">
      <c r="C26" s="17">
        <f t="shared" si="11"/>
        <v>39837</v>
      </c>
      <c r="D26" s="10">
        <f t="shared" si="0"/>
        <v>7</v>
      </c>
      <c r="E26" s="11">
        <f t="shared" si="1"/>
      </c>
      <c r="F26" s="25"/>
      <c r="G26" s="17">
        <f t="shared" si="12"/>
        <v>39868</v>
      </c>
      <c r="H26" s="10">
        <f t="shared" si="2"/>
        <v>3</v>
      </c>
      <c r="I26" s="11">
        <f t="shared" si="3"/>
      </c>
      <c r="J26" s="18"/>
      <c r="K26" s="17">
        <f t="shared" si="13"/>
        <v>39896</v>
      </c>
      <c r="L26" s="10">
        <f t="shared" si="4"/>
        <v>3</v>
      </c>
      <c r="M26" s="11">
        <f t="shared" si="18"/>
      </c>
      <c r="N26" s="18"/>
      <c r="O26" s="17">
        <f t="shared" si="14"/>
        <v>39927</v>
      </c>
      <c r="P26" s="10">
        <f t="shared" si="6"/>
        <v>6</v>
      </c>
      <c r="Q26" s="11">
        <f t="shared" si="7"/>
      </c>
      <c r="R26" s="18"/>
      <c r="S26" s="17">
        <f t="shared" si="15"/>
        <v>39957</v>
      </c>
      <c r="T26" s="10">
        <f t="shared" si="8"/>
        <v>1</v>
      </c>
      <c r="U26" s="11">
        <f t="shared" si="16"/>
      </c>
      <c r="V26" s="18"/>
      <c r="W26" s="17">
        <f t="shared" si="17"/>
        <v>39988</v>
      </c>
      <c r="X26" s="10">
        <f t="shared" si="9"/>
        <v>4</v>
      </c>
      <c r="Y26" s="11">
        <f t="shared" si="10"/>
      </c>
      <c r="Z26" s="18"/>
      <c r="AB26" s="2"/>
      <c r="AC26" t="str">
        <f>IF(MOD(YEAR(C3),4)=0,"Schaltjahr",IF(AND(MOD(YEAR(C3),4)=0,MOD(YEAR(C3),100)=0),"Schaltjahr","kein Schaltjahr"))</f>
        <v>kein Schaltjahr</v>
      </c>
    </row>
    <row r="27" spans="3:26" ht="15" customHeight="1">
      <c r="C27" s="17">
        <f t="shared" si="11"/>
        <v>39838</v>
      </c>
      <c r="D27" s="10">
        <f t="shared" si="0"/>
        <v>1</v>
      </c>
      <c r="E27" s="11">
        <f t="shared" si="1"/>
      </c>
      <c r="F27" s="25"/>
      <c r="G27" s="17">
        <f t="shared" si="12"/>
        <v>39869</v>
      </c>
      <c r="H27" s="10">
        <f t="shared" si="2"/>
        <v>4</v>
      </c>
      <c r="I27" s="11">
        <f t="shared" si="3"/>
      </c>
      <c r="J27" s="18"/>
      <c r="K27" s="17">
        <f t="shared" si="13"/>
        <v>39897</v>
      </c>
      <c r="L27" s="10">
        <f t="shared" si="4"/>
        <v>4</v>
      </c>
      <c r="M27" s="11">
        <f t="shared" si="18"/>
      </c>
      <c r="N27" s="18"/>
      <c r="O27" s="17">
        <f t="shared" si="14"/>
        <v>39928</v>
      </c>
      <c r="P27" s="10">
        <f t="shared" si="6"/>
        <v>7</v>
      </c>
      <c r="Q27" s="11">
        <f t="shared" si="7"/>
      </c>
      <c r="R27" s="18"/>
      <c r="S27" s="17">
        <f t="shared" si="15"/>
        <v>39958</v>
      </c>
      <c r="T27" s="10">
        <f t="shared" si="8"/>
        <v>2</v>
      </c>
      <c r="U27" s="11">
        <f t="shared" si="16"/>
      </c>
      <c r="V27" s="18"/>
      <c r="W27" s="17">
        <f t="shared" si="17"/>
        <v>39989</v>
      </c>
      <c r="X27" s="10">
        <f t="shared" si="9"/>
        <v>5</v>
      </c>
      <c r="Y27" s="11">
        <f t="shared" si="10"/>
      </c>
      <c r="Z27" s="18"/>
    </row>
    <row r="28" spans="3:26" ht="15" customHeight="1">
      <c r="C28" s="17">
        <f t="shared" si="11"/>
        <v>39839</v>
      </c>
      <c r="D28" s="10">
        <f t="shared" si="0"/>
        <v>2</v>
      </c>
      <c r="E28" s="11">
        <f t="shared" si="1"/>
      </c>
      <c r="F28" s="25"/>
      <c r="G28" s="17">
        <f t="shared" si="12"/>
        <v>39870</v>
      </c>
      <c r="H28" s="10">
        <f t="shared" si="2"/>
        <v>5</v>
      </c>
      <c r="I28" s="11">
        <f t="shared" si="3"/>
      </c>
      <c r="J28" s="18"/>
      <c r="K28" s="17">
        <f t="shared" si="13"/>
        <v>39898</v>
      </c>
      <c r="L28" s="10">
        <f t="shared" si="4"/>
        <v>5</v>
      </c>
      <c r="M28" s="11">
        <f t="shared" si="18"/>
      </c>
      <c r="N28" s="18"/>
      <c r="O28" s="17">
        <f t="shared" si="14"/>
        <v>39929</v>
      </c>
      <c r="P28" s="10">
        <f t="shared" si="6"/>
        <v>1</v>
      </c>
      <c r="Q28" s="11">
        <f t="shared" si="7"/>
      </c>
      <c r="R28" s="18"/>
      <c r="S28" s="17">
        <f t="shared" si="15"/>
        <v>39959</v>
      </c>
      <c r="T28" s="10">
        <f t="shared" si="8"/>
        <v>3</v>
      </c>
      <c r="U28" s="11">
        <f t="shared" si="16"/>
      </c>
      <c r="V28" s="18"/>
      <c r="W28" s="17">
        <f t="shared" si="17"/>
        <v>39990</v>
      </c>
      <c r="X28" s="10">
        <f t="shared" si="9"/>
        <v>6</v>
      </c>
      <c r="Y28" s="11">
        <f t="shared" si="10"/>
      </c>
      <c r="Z28" s="18"/>
    </row>
    <row r="29" spans="3:28" ht="15" customHeight="1">
      <c r="C29" s="17">
        <f t="shared" si="11"/>
        <v>39840</v>
      </c>
      <c r="D29" s="10">
        <f t="shared" si="0"/>
        <v>3</v>
      </c>
      <c r="E29" s="11">
        <f t="shared" si="1"/>
      </c>
      <c r="F29" s="25"/>
      <c r="G29" s="17">
        <f t="shared" si="12"/>
        <v>39871</v>
      </c>
      <c r="H29" s="10">
        <f t="shared" si="2"/>
        <v>6</v>
      </c>
      <c r="I29" s="11">
        <f t="shared" si="3"/>
      </c>
      <c r="J29" s="18"/>
      <c r="K29" s="17">
        <f t="shared" si="13"/>
        <v>39899</v>
      </c>
      <c r="L29" s="10">
        <f t="shared" si="4"/>
        <v>6</v>
      </c>
      <c r="M29" s="11">
        <f t="shared" si="18"/>
      </c>
      <c r="N29" s="18"/>
      <c r="O29" s="17">
        <f t="shared" si="14"/>
        <v>39930</v>
      </c>
      <c r="P29" s="10">
        <f t="shared" si="6"/>
        <v>2</v>
      </c>
      <c r="Q29" s="11">
        <f t="shared" si="7"/>
      </c>
      <c r="R29" s="18"/>
      <c r="S29" s="17">
        <f t="shared" si="15"/>
        <v>39960</v>
      </c>
      <c r="T29" s="10">
        <f t="shared" si="8"/>
        <v>4</v>
      </c>
      <c r="U29" s="11">
        <f t="shared" si="16"/>
      </c>
      <c r="V29" s="18"/>
      <c r="W29" s="17">
        <f t="shared" si="17"/>
        <v>39991</v>
      </c>
      <c r="X29" s="10">
        <f t="shared" si="9"/>
        <v>7</v>
      </c>
      <c r="Y29" s="11">
        <f t="shared" si="10"/>
      </c>
      <c r="Z29" s="18"/>
      <c r="AB29" s="2"/>
    </row>
    <row r="30" spans="3:28" ht="15" customHeight="1">
      <c r="C30" s="17">
        <f t="shared" si="11"/>
        <v>39841</v>
      </c>
      <c r="D30" s="10">
        <f t="shared" si="0"/>
        <v>4</v>
      </c>
      <c r="E30" s="11">
        <f t="shared" si="1"/>
      </c>
      <c r="F30" s="25"/>
      <c r="G30" s="17">
        <f t="shared" si="12"/>
        <v>39872</v>
      </c>
      <c r="H30" s="10">
        <f t="shared" si="2"/>
        <v>7</v>
      </c>
      <c r="I30" s="11">
        <f t="shared" si="3"/>
      </c>
      <c r="J30" s="18"/>
      <c r="K30" s="17">
        <f t="shared" si="13"/>
        <v>39900</v>
      </c>
      <c r="L30" s="10">
        <f t="shared" si="4"/>
        <v>7</v>
      </c>
      <c r="M30" s="11">
        <f t="shared" si="18"/>
      </c>
      <c r="N30" s="18"/>
      <c r="O30" s="17">
        <f t="shared" si="14"/>
        <v>39931</v>
      </c>
      <c r="P30" s="10">
        <f t="shared" si="6"/>
        <v>3</v>
      </c>
      <c r="Q30" s="11">
        <f t="shared" si="7"/>
      </c>
      <c r="R30" s="18"/>
      <c r="S30" s="17">
        <f t="shared" si="15"/>
        <v>39961</v>
      </c>
      <c r="T30" s="10">
        <f t="shared" si="8"/>
        <v>5</v>
      </c>
      <c r="U30" s="11">
        <f t="shared" si="16"/>
      </c>
      <c r="V30" s="18"/>
      <c r="W30" s="17">
        <f t="shared" si="17"/>
        <v>39992</v>
      </c>
      <c r="X30" s="10">
        <f t="shared" si="9"/>
        <v>1</v>
      </c>
      <c r="Y30" s="11">
        <f t="shared" si="10"/>
      </c>
      <c r="Z30" s="18"/>
      <c r="AB30" s="2"/>
    </row>
    <row r="31" spans="3:28" ht="15" customHeight="1">
      <c r="C31" s="17">
        <f t="shared" si="11"/>
        <v>39842</v>
      </c>
      <c r="D31" s="10">
        <f t="shared" si="0"/>
        <v>5</v>
      </c>
      <c r="E31" s="11">
        <f t="shared" si="1"/>
      </c>
      <c r="F31" s="25"/>
      <c r="G31" s="17">
        <f t="shared" si="12"/>
      </c>
      <c r="H31" s="10">
        <f t="shared" si="2"/>
      </c>
      <c r="I31" s="11">
        <f t="shared" si="3"/>
      </c>
      <c r="J31" s="18"/>
      <c r="K31" s="17">
        <f t="shared" si="13"/>
        <v>39901</v>
      </c>
      <c r="L31" s="10">
        <f t="shared" si="4"/>
        <v>1</v>
      </c>
      <c r="M31" s="11">
        <f t="shared" si="18"/>
      </c>
      <c r="N31" s="18"/>
      <c r="O31" s="17">
        <f t="shared" si="14"/>
        <v>39932</v>
      </c>
      <c r="P31" s="10">
        <f t="shared" si="6"/>
        <v>4</v>
      </c>
      <c r="Q31" s="11">
        <f t="shared" si="7"/>
      </c>
      <c r="R31" s="18"/>
      <c r="S31" s="17">
        <f t="shared" si="15"/>
        <v>39962</v>
      </c>
      <c r="T31" s="10">
        <f t="shared" si="8"/>
        <v>6</v>
      </c>
      <c r="U31" s="11">
        <f t="shared" si="16"/>
      </c>
      <c r="V31" s="18"/>
      <c r="W31" s="17">
        <f t="shared" si="17"/>
        <v>39993</v>
      </c>
      <c r="X31" s="10">
        <f t="shared" si="9"/>
        <v>2</v>
      </c>
      <c r="Y31" s="11">
        <f t="shared" si="10"/>
      </c>
      <c r="Z31" s="18"/>
      <c r="AB31" s="2"/>
    </row>
    <row r="32" spans="3:28" ht="15" customHeight="1">
      <c r="C32" s="17">
        <f t="shared" si="11"/>
        <v>39843</v>
      </c>
      <c r="D32" s="10">
        <f t="shared" si="0"/>
        <v>6</v>
      </c>
      <c r="E32" s="11">
        <f t="shared" si="1"/>
      </c>
      <c r="F32" s="25"/>
      <c r="G32" s="17">
        <f t="shared" si="12"/>
      </c>
      <c r="H32" s="10">
        <f t="shared" si="2"/>
      </c>
      <c r="I32" s="11">
        <f t="shared" si="3"/>
      </c>
      <c r="J32" s="18"/>
      <c r="K32" s="17">
        <f t="shared" si="13"/>
        <v>39902</v>
      </c>
      <c r="L32" s="10">
        <f t="shared" si="4"/>
        <v>2</v>
      </c>
      <c r="M32" s="11">
        <f t="shared" si="18"/>
      </c>
      <c r="N32" s="18"/>
      <c r="O32" s="17">
        <f t="shared" si="14"/>
        <v>39933</v>
      </c>
      <c r="P32" s="10">
        <f t="shared" si="6"/>
        <v>5</v>
      </c>
      <c r="Q32" s="11">
        <f t="shared" si="7"/>
      </c>
      <c r="R32" s="18"/>
      <c r="S32" s="17">
        <f t="shared" si="15"/>
        <v>39963</v>
      </c>
      <c r="T32" s="10">
        <f t="shared" si="8"/>
        <v>7</v>
      </c>
      <c r="U32" s="11">
        <f t="shared" si="16"/>
      </c>
      <c r="V32" s="18"/>
      <c r="W32" s="17">
        <f t="shared" si="17"/>
        <v>39994</v>
      </c>
      <c r="X32" s="10">
        <f t="shared" si="9"/>
        <v>3</v>
      </c>
      <c r="Y32" s="11">
        <f t="shared" si="10"/>
      </c>
      <c r="Z32" s="18"/>
      <c r="AB32" s="19"/>
    </row>
    <row r="33" spans="3:28" ht="15" customHeight="1" thickBot="1">
      <c r="C33" s="29">
        <f t="shared" si="11"/>
        <v>39844</v>
      </c>
      <c r="D33" s="30">
        <f t="shared" si="0"/>
        <v>7</v>
      </c>
      <c r="E33" s="31">
        <f t="shared" si="1"/>
      </c>
      <c r="F33" s="26"/>
      <c r="G33" s="29">
        <f t="shared" si="12"/>
      </c>
      <c r="H33" s="30">
        <f>IF(G33&lt;&gt;"",WEEKDAY(G33),"")</f>
      </c>
      <c r="I33" s="31">
        <f t="shared" si="3"/>
      </c>
      <c r="J33" s="32"/>
      <c r="K33" s="29">
        <f t="shared" si="13"/>
        <v>39903</v>
      </c>
      <c r="L33" s="30">
        <f t="shared" si="4"/>
        <v>3</v>
      </c>
      <c r="M33" s="31">
        <f t="shared" si="18"/>
      </c>
      <c r="N33" s="32"/>
      <c r="O33" s="29">
        <f t="shared" si="14"/>
      </c>
      <c r="P33" s="30">
        <f t="shared" si="6"/>
      </c>
      <c r="Q33" s="31">
        <f t="shared" si="7"/>
      </c>
      <c r="R33" s="32"/>
      <c r="S33" s="29">
        <f t="shared" si="15"/>
        <v>39964</v>
      </c>
      <c r="T33" s="30">
        <f t="shared" si="8"/>
        <v>1</v>
      </c>
      <c r="U33" s="31" t="str">
        <f t="shared" si="16"/>
        <v>Pfingstsonntag</v>
      </c>
      <c r="V33" s="32"/>
      <c r="W33" s="29">
        <f t="shared" si="17"/>
      </c>
      <c r="X33" s="30">
        <f t="shared" si="9"/>
      </c>
      <c r="Y33" s="31">
        <f t="shared" si="10"/>
      </c>
      <c r="Z33" s="32"/>
      <c r="AB33" s="19"/>
    </row>
    <row r="34" spans="3:28" ht="27" customHeight="1" thickBot="1">
      <c r="C34" s="124">
        <f>C36</f>
        <v>39995</v>
      </c>
      <c r="D34" s="125"/>
      <c r="E34" s="125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  <c r="AB34" s="19"/>
    </row>
    <row r="35" spans="3:28" ht="15" customHeight="1" thickBot="1">
      <c r="C35" s="128">
        <f>C36</f>
        <v>39995</v>
      </c>
      <c r="D35" s="129"/>
      <c r="E35" s="130"/>
      <c r="F35" s="131"/>
      <c r="G35" s="128">
        <f>G36</f>
        <v>40026</v>
      </c>
      <c r="H35" s="129"/>
      <c r="I35" s="130"/>
      <c r="J35" s="131"/>
      <c r="K35" s="128">
        <f>K36</f>
        <v>40057</v>
      </c>
      <c r="L35" s="129"/>
      <c r="M35" s="130"/>
      <c r="N35" s="131"/>
      <c r="O35" s="128">
        <f>O36</f>
        <v>40087</v>
      </c>
      <c r="P35" s="129"/>
      <c r="Q35" s="130"/>
      <c r="R35" s="131"/>
      <c r="S35" s="128">
        <f>S36</f>
        <v>40118</v>
      </c>
      <c r="T35" s="129"/>
      <c r="U35" s="130"/>
      <c r="V35" s="131"/>
      <c r="W35" s="120">
        <f>W36</f>
        <v>40148</v>
      </c>
      <c r="X35" s="121"/>
      <c r="Y35" s="122"/>
      <c r="Z35" s="123"/>
      <c r="AB35" s="19"/>
    </row>
    <row r="36" spans="3:28" ht="15" customHeight="1">
      <c r="C36" s="14">
        <f>W32+1</f>
        <v>39995</v>
      </c>
      <c r="D36" s="10">
        <f aca="true" t="shared" si="19" ref="D36:D66">IF(C36&lt;&gt;"",WEEKDAY(C36),"")</f>
        <v>4</v>
      </c>
      <c r="E36" s="11">
        <f>IF(C36=$AC$12,VLOOKUP(C36,$AC$12:$AD$24,2,TRUE),IF(C36=$AC$16,VLOOKUP(C36,$AC$12:$AD$24,2,TRUE),IF(C36=$AC$20,VLOOKUP(C36,$AC$12:$AD$24,2,TRUE),IF(C36=$AC$21,VLOOKUP(C36,$AC$12:$AD$24,2,TRUE),IF(C36=$AC$22,VLOOKUP(C36,$AC$12:$AD$24,2,TRUE),IF(C36=$AC$23,VLOOKUP(C36,$AC$12:$AD$24,2,TRUE),IF(C36=$AC$24,VLOOKUP(C36,$AC$12:$AD$24,2,TRUE),"")))))))</f>
      </c>
      <c r="F36" s="12"/>
      <c r="G36" s="9">
        <f>C66+1</f>
        <v>40026</v>
      </c>
      <c r="H36" s="10">
        <f aca="true" t="shared" si="20" ref="H36:H66">IF(G36&lt;&gt;"",WEEKDAY(G36),"")</f>
        <v>7</v>
      </c>
      <c r="I36" s="11">
        <f aca="true" t="shared" si="21" ref="I36:I66">IF(G36=$AC$12,VLOOKUP(G36,$AC$12:$AD$24,2,TRUE),IF(G36=$AC$16,VLOOKUP(G36,$AC$12:$AD$24,2,TRUE),IF(G36=$AC$20,VLOOKUP(G36,$AC$12:$AD$24,2,TRUE),IF(G36=$AC$21,VLOOKUP(G36,$AC$12:$AD$24,2,TRUE),IF(G36=$AC$22,VLOOKUP(G36,$AC$12:$AD$24,2,TRUE),IF(G36=$AC$23,VLOOKUP(G36,$AC$12:$AD$24,2,TRUE),IF(G36=$AC$24,VLOOKUP(G36,$AC$12:$AD$24,2,TRUE),"")))))))</f>
      </c>
      <c r="J36" s="12"/>
      <c r="K36" s="14">
        <f>G66+1</f>
        <v>40057</v>
      </c>
      <c r="L36" s="10">
        <f aca="true" t="shared" si="22" ref="L36:L66">IF(K36&lt;&gt;"",WEEKDAY(K36),"")</f>
        <v>3</v>
      </c>
      <c r="M36" s="11">
        <f aca="true" t="shared" si="23" ref="M36:M66">IF(K36=$AC$12,VLOOKUP(K36,$AC$12:$AD$24,2,TRUE),IF(K36=$AC$16,VLOOKUP(K36,$AC$12:$AD$24,2,TRUE),IF(K36=$AC$20,VLOOKUP(K36,$AC$12:$AD$24,2,TRUE),IF(K36=$AC$21,VLOOKUP(K36,$AC$12:$AD$24,2,TRUE),IF(K36=$AC$22,VLOOKUP(K36,$AC$12:$AD$24,2,TRUE),IF(K36=$AC$23,VLOOKUP(K36,$AC$12:$AD$24,2,TRUE),IF(K36=$AC$24,VLOOKUP(K36,$AC$12:$AD$24,2,TRUE),"")))))))</f>
      </c>
      <c r="N36" s="12"/>
      <c r="O36" s="14">
        <f>K65+1</f>
        <v>40087</v>
      </c>
      <c r="P36" s="10">
        <f aca="true" t="shared" si="24" ref="P36:P66">IF(O36&lt;&gt;"",WEEKDAY(O36),"")</f>
        <v>5</v>
      </c>
      <c r="Q36" s="11">
        <f aca="true" t="shared" si="25" ref="Q36:Q66">IF(O36=$AC$12,VLOOKUP(O36,$AC$12:$AD$24,2,TRUE),IF(O36=$AC$16,VLOOKUP(O36,$AC$12:$AD$24,2,TRUE),IF(O36=$AC$20,VLOOKUP(O36,$AC$12:$AD$24,2,TRUE),IF(O36=$AC$21,VLOOKUP(O36,$AC$12:$AD$24,2,TRUE),IF(O36=$AC$22,VLOOKUP(O36,$AC$12:$AD$24,2,TRUE),IF(O36=$AC$23,VLOOKUP(O36,$AC$12:$AD$24,2,TRUE),IF(O36=$AC$24,VLOOKUP(O36,$AC$12:$AD$24,2,TRUE),"")))))))</f>
      </c>
      <c r="R36" s="12"/>
      <c r="S36" s="14">
        <f>O66+1</f>
        <v>40118</v>
      </c>
      <c r="T36" s="10">
        <f aca="true" t="shared" si="26" ref="T36:T66">IF(S36&lt;&gt;"",WEEKDAY(S36),"")</f>
        <v>1</v>
      </c>
      <c r="U36" s="11">
        <f aca="true" t="shared" si="27" ref="U36:U66">IF(S36=$AC$12,VLOOKUP(S36,$AC$12:$AD$24,2,TRUE),IF(S36=$AC$16,VLOOKUP(S36,$AC$12:$AD$24,2,TRUE),IF(S36=$AC$20,VLOOKUP(S36,$AC$12:$AD$24,2,TRUE),IF(S36=$AC$21,VLOOKUP(S36,$AC$12:$AD$24,2,TRUE),IF(S36=$AC$22,VLOOKUP(S36,$AC$12:$AD$24,2,TRUE),IF(S36=$AC$23,VLOOKUP(S36,$AC$12:$AD$24,2,TRUE),IF(S36=$AC$24,VLOOKUP(S36,$AC$12:$AD$24,2,TRUE),"")))))))</f>
      </c>
      <c r="V36" s="12"/>
      <c r="W36" s="20">
        <f>S65+1</f>
        <v>40148</v>
      </c>
      <c r="X36" s="10">
        <f aca="true" t="shared" si="28" ref="X36:X66">IF(W36&lt;&gt;"",WEEKDAY(W36),"")</f>
        <v>3</v>
      </c>
      <c r="Y36" s="11">
        <f aca="true" t="shared" si="29" ref="Y36:Y66">IF(W36=$AC$12,VLOOKUP(W36,$AC$12:$AD$24,2,TRUE),IF(W36=$AC$16,VLOOKUP(W36,$AC$12:$AD$24,2,TRUE),IF(W36=$AC$20,VLOOKUP(W36,$AC$12:$AD$24,2,TRUE),IF(W36=$AC$21,VLOOKUP(W36,$AC$12:$AD$24,2,TRUE),IF(W36=$AC$22,VLOOKUP(W36,$AC$12:$AD$24,2,TRUE),IF(W36=$AC$23,VLOOKUP(W36,$AC$12:$AD$24,2,TRUE),IF(W36=$AC$24,VLOOKUP(W36,$AC$12:$AD$24,2,TRUE),"")))))))</f>
      </c>
      <c r="Z36" s="12"/>
      <c r="AA36" s="2"/>
      <c r="AB36" s="19"/>
    </row>
    <row r="37" spans="3:28" ht="15" customHeight="1">
      <c r="C37" s="17">
        <f aca="true" t="shared" si="30" ref="C37:C66">IF(ISNUMBER(C36),IF(MONTH(C36)=MONTH(C36+1),C36+1,""),"")</f>
        <v>39996</v>
      </c>
      <c r="D37" s="10">
        <f t="shared" si="19"/>
        <v>5</v>
      </c>
      <c r="E37" s="11">
        <f aca="true" t="shared" si="31" ref="E37:E66">IF(C37=$AC$19,VLOOKUP(C37,$AC$12:$AD$24,2,TRUE),IF(C37=$AC$20,VLOOKUP(C37,$AC$12:$AD$24,2,TRUE),IF(C37=$AC$21,VLOOKUP(C37,$AC$12:$AD$24,2,TRUE),IF(C37=$AC$22,VLOOKUP(C37,$AC$12:$AD$24,2,TRUE),IF(C37=$AC$23,VLOOKUP(C37,$AC$12:$AD$24,2,TRUE),IF(C37=$AC$24,VLOOKUP(C37,$AC$12:$AD$24,2,TRUE),""))))))</f>
      </c>
      <c r="F37" s="18"/>
      <c r="G37" s="17">
        <f aca="true" t="shared" si="32" ref="G37:G66">IF(ISNUMBER(G36),IF(MONTH(G36)=MONTH(G36+1),G36+1,""),"")</f>
        <v>40027</v>
      </c>
      <c r="H37" s="10">
        <f t="shared" si="20"/>
        <v>1</v>
      </c>
      <c r="I37" s="11">
        <f t="shared" si="21"/>
      </c>
      <c r="J37" s="18"/>
      <c r="K37" s="17">
        <f aca="true" t="shared" si="33" ref="K37:K66">IF(ISNUMBER(K36),IF(MONTH(K36)=MONTH(K36+1),K36+1,""),"")</f>
        <v>40058</v>
      </c>
      <c r="L37" s="10">
        <f t="shared" si="22"/>
        <v>4</v>
      </c>
      <c r="M37" s="11">
        <f t="shared" si="23"/>
      </c>
      <c r="N37" s="18"/>
      <c r="O37" s="17">
        <f aca="true" t="shared" si="34" ref="O37:O66">IF(ISNUMBER(O36),IF(MONTH(O36)=MONTH(O36+1),O36+1,""),"")</f>
        <v>40088</v>
      </c>
      <c r="P37" s="10">
        <f t="shared" si="24"/>
        <v>6</v>
      </c>
      <c r="Q37" s="11">
        <f t="shared" si="25"/>
      </c>
      <c r="R37" s="18"/>
      <c r="S37" s="17">
        <f aca="true" t="shared" si="35" ref="S37:S66">IF(ISNUMBER(S36),IF(MONTH(S36)=MONTH(S36+1),S36+1,""),"")</f>
        <v>40119</v>
      </c>
      <c r="T37" s="10">
        <f t="shared" si="26"/>
        <v>2</v>
      </c>
      <c r="U37" s="11">
        <f t="shared" si="27"/>
      </c>
      <c r="V37" s="18"/>
      <c r="W37" s="17">
        <f aca="true" t="shared" si="36" ref="W37:W66">IF(ISNUMBER(W36),IF(MONTH(W36)=MONTH(W36+1),W36+1,""),"")</f>
        <v>40149</v>
      </c>
      <c r="X37" s="10">
        <f t="shared" si="28"/>
        <v>4</v>
      </c>
      <c r="Y37" s="11">
        <f t="shared" si="29"/>
      </c>
      <c r="Z37" s="18"/>
      <c r="AA37" s="2"/>
      <c r="AB37" s="19"/>
    </row>
    <row r="38" spans="3:28" ht="15" customHeight="1">
      <c r="C38" s="17">
        <f t="shared" si="30"/>
        <v>39997</v>
      </c>
      <c r="D38" s="10">
        <f t="shared" si="19"/>
        <v>6</v>
      </c>
      <c r="E38" s="11">
        <f t="shared" si="31"/>
      </c>
      <c r="F38" s="18"/>
      <c r="G38" s="17">
        <f t="shared" si="32"/>
        <v>40028</v>
      </c>
      <c r="H38" s="10">
        <f t="shared" si="20"/>
        <v>2</v>
      </c>
      <c r="I38" s="11">
        <f t="shared" si="21"/>
      </c>
      <c r="J38" s="18"/>
      <c r="K38" s="17">
        <f t="shared" si="33"/>
        <v>40059</v>
      </c>
      <c r="L38" s="10">
        <f t="shared" si="22"/>
        <v>5</v>
      </c>
      <c r="M38" s="11">
        <f t="shared" si="23"/>
      </c>
      <c r="N38" s="18"/>
      <c r="O38" s="17">
        <f t="shared" si="34"/>
        <v>40089</v>
      </c>
      <c r="P38" s="10">
        <f t="shared" si="24"/>
        <v>7</v>
      </c>
      <c r="Q38" s="11" t="str">
        <f t="shared" si="25"/>
        <v>Tag d.dtsch.Einh.</v>
      </c>
      <c r="R38" s="18"/>
      <c r="S38" s="17">
        <f t="shared" si="35"/>
        <v>40120</v>
      </c>
      <c r="T38" s="10">
        <f t="shared" si="26"/>
        <v>3</v>
      </c>
      <c r="U38" s="11">
        <f t="shared" si="27"/>
      </c>
      <c r="V38" s="18"/>
      <c r="W38" s="17">
        <f t="shared" si="36"/>
        <v>40150</v>
      </c>
      <c r="X38" s="10">
        <f t="shared" si="28"/>
        <v>5</v>
      </c>
      <c r="Y38" s="11">
        <f t="shared" si="29"/>
      </c>
      <c r="Z38" s="18"/>
      <c r="AA38" s="2"/>
      <c r="AB38" s="19"/>
    </row>
    <row r="39" spans="3:28" ht="15" customHeight="1">
      <c r="C39" s="17">
        <f t="shared" si="30"/>
        <v>39998</v>
      </c>
      <c r="D39" s="10">
        <f t="shared" si="19"/>
        <v>7</v>
      </c>
      <c r="E39" s="11">
        <f t="shared" si="31"/>
      </c>
      <c r="F39" s="18"/>
      <c r="G39" s="17">
        <f t="shared" si="32"/>
        <v>40029</v>
      </c>
      <c r="H39" s="10">
        <f t="shared" si="20"/>
        <v>3</v>
      </c>
      <c r="I39" s="11">
        <f t="shared" si="21"/>
      </c>
      <c r="J39" s="18"/>
      <c r="K39" s="17">
        <f t="shared" si="33"/>
        <v>40060</v>
      </c>
      <c r="L39" s="10">
        <f t="shared" si="22"/>
        <v>6</v>
      </c>
      <c r="M39" s="11">
        <f t="shared" si="23"/>
      </c>
      <c r="N39" s="18"/>
      <c r="O39" s="17">
        <f t="shared" si="34"/>
        <v>40090</v>
      </c>
      <c r="P39" s="10">
        <f t="shared" si="24"/>
        <v>1</v>
      </c>
      <c r="Q39" s="11">
        <f t="shared" si="25"/>
      </c>
      <c r="R39" s="18"/>
      <c r="S39" s="17">
        <f t="shared" si="35"/>
        <v>40121</v>
      </c>
      <c r="T39" s="10">
        <f t="shared" si="26"/>
        <v>4</v>
      </c>
      <c r="U39" s="11">
        <f t="shared" si="27"/>
      </c>
      <c r="V39" s="18"/>
      <c r="W39" s="17">
        <f t="shared" si="36"/>
        <v>40151</v>
      </c>
      <c r="X39" s="10">
        <f t="shared" si="28"/>
        <v>6</v>
      </c>
      <c r="Y39" s="11">
        <f t="shared" si="29"/>
      </c>
      <c r="Z39" s="18"/>
      <c r="AA39" s="19"/>
      <c r="AB39" s="19"/>
    </row>
    <row r="40" spans="3:28" ht="15" customHeight="1">
      <c r="C40" s="17">
        <f t="shared" si="30"/>
        <v>39999</v>
      </c>
      <c r="D40" s="10">
        <f t="shared" si="19"/>
        <v>1</v>
      </c>
      <c r="E40" s="11">
        <f t="shared" si="31"/>
      </c>
      <c r="F40" s="18"/>
      <c r="G40" s="17">
        <f t="shared" si="32"/>
        <v>40030</v>
      </c>
      <c r="H40" s="10">
        <f t="shared" si="20"/>
        <v>4</v>
      </c>
      <c r="I40" s="11">
        <f t="shared" si="21"/>
      </c>
      <c r="J40" s="18"/>
      <c r="K40" s="17">
        <f t="shared" si="33"/>
        <v>40061</v>
      </c>
      <c r="L40" s="10">
        <f t="shared" si="22"/>
        <v>7</v>
      </c>
      <c r="M40" s="11">
        <f t="shared" si="23"/>
      </c>
      <c r="N40" s="18"/>
      <c r="O40" s="17">
        <f t="shared" si="34"/>
        <v>40091</v>
      </c>
      <c r="P40" s="10">
        <f t="shared" si="24"/>
        <v>2</v>
      </c>
      <c r="Q40" s="11">
        <f t="shared" si="25"/>
      </c>
      <c r="R40" s="18"/>
      <c r="S40" s="17">
        <f t="shared" si="35"/>
        <v>40122</v>
      </c>
      <c r="T40" s="10">
        <f t="shared" si="26"/>
        <v>5</v>
      </c>
      <c r="U40" s="11">
        <f t="shared" si="27"/>
      </c>
      <c r="V40" s="18"/>
      <c r="W40" s="17">
        <f t="shared" si="36"/>
        <v>40152</v>
      </c>
      <c r="X40" s="10">
        <f t="shared" si="28"/>
        <v>7</v>
      </c>
      <c r="Y40" s="11">
        <f t="shared" si="29"/>
      </c>
      <c r="Z40" s="18"/>
      <c r="AA40" s="19"/>
      <c r="AB40" s="19"/>
    </row>
    <row r="41" spans="3:28" ht="15" customHeight="1">
      <c r="C41" s="17">
        <f t="shared" si="30"/>
        <v>40000</v>
      </c>
      <c r="D41" s="10">
        <f t="shared" si="19"/>
        <v>2</v>
      </c>
      <c r="E41" s="11">
        <f t="shared" si="31"/>
      </c>
      <c r="F41" s="18"/>
      <c r="G41" s="17">
        <f t="shared" si="32"/>
        <v>40031</v>
      </c>
      <c r="H41" s="10">
        <f t="shared" si="20"/>
        <v>5</v>
      </c>
      <c r="I41" s="11">
        <f t="shared" si="21"/>
      </c>
      <c r="J41" s="18"/>
      <c r="K41" s="17">
        <f t="shared" si="33"/>
        <v>40062</v>
      </c>
      <c r="L41" s="10">
        <f t="shared" si="22"/>
        <v>1</v>
      </c>
      <c r="M41" s="11">
        <f t="shared" si="23"/>
      </c>
      <c r="N41" s="18"/>
      <c r="O41" s="17">
        <f t="shared" si="34"/>
        <v>40092</v>
      </c>
      <c r="P41" s="10">
        <f t="shared" si="24"/>
        <v>3</v>
      </c>
      <c r="Q41" s="11">
        <f t="shared" si="25"/>
      </c>
      <c r="R41" s="18"/>
      <c r="S41" s="17">
        <f t="shared" si="35"/>
        <v>40123</v>
      </c>
      <c r="T41" s="10">
        <f t="shared" si="26"/>
        <v>6</v>
      </c>
      <c r="U41" s="11">
        <f t="shared" si="27"/>
      </c>
      <c r="V41" s="18"/>
      <c r="W41" s="17">
        <f t="shared" si="36"/>
        <v>40153</v>
      </c>
      <c r="X41" s="10">
        <f t="shared" si="28"/>
        <v>1</v>
      </c>
      <c r="Y41" s="11">
        <f t="shared" si="29"/>
      </c>
      <c r="Z41" s="18"/>
      <c r="AA41" s="19"/>
      <c r="AB41" s="19"/>
    </row>
    <row r="42" spans="3:27" ht="15" customHeight="1">
      <c r="C42" s="17">
        <f t="shared" si="30"/>
        <v>40001</v>
      </c>
      <c r="D42" s="10">
        <f t="shared" si="19"/>
        <v>3</v>
      </c>
      <c r="E42" s="11">
        <f t="shared" si="31"/>
      </c>
      <c r="F42" s="18"/>
      <c r="G42" s="17">
        <f t="shared" si="32"/>
        <v>40032</v>
      </c>
      <c r="H42" s="10">
        <f t="shared" si="20"/>
        <v>6</v>
      </c>
      <c r="I42" s="11">
        <f t="shared" si="21"/>
      </c>
      <c r="J42" s="18"/>
      <c r="K42" s="17">
        <f t="shared" si="33"/>
        <v>40063</v>
      </c>
      <c r="L42" s="10">
        <f t="shared" si="22"/>
        <v>2</v>
      </c>
      <c r="M42" s="11">
        <f t="shared" si="23"/>
      </c>
      <c r="N42" s="18"/>
      <c r="O42" s="17">
        <f t="shared" si="34"/>
        <v>40093</v>
      </c>
      <c r="P42" s="10">
        <f t="shared" si="24"/>
        <v>4</v>
      </c>
      <c r="Q42" s="11">
        <f t="shared" si="25"/>
      </c>
      <c r="R42" s="18"/>
      <c r="S42" s="17">
        <f t="shared" si="35"/>
        <v>40124</v>
      </c>
      <c r="T42" s="10">
        <f t="shared" si="26"/>
        <v>7</v>
      </c>
      <c r="U42" s="11">
        <f t="shared" si="27"/>
      </c>
      <c r="V42" s="18"/>
      <c r="W42" s="17">
        <f t="shared" si="36"/>
        <v>40154</v>
      </c>
      <c r="X42" s="10">
        <f t="shared" si="28"/>
        <v>2</v>
      </c>
      <c r="Y42" s="11">
        <f t="shared" si="29"/>
      </c>
      <c r="Z42" s="18"/>
      <c r="AA42" s="19"/>
    </row>
    <row r="43" spans="3:27" ht="15" customHeight="1">
      <c r="C43" s="17">
        <f t="shared" si="30"/>
        <v>40002</v>
      </c>
      <c r="D43" s="10">
        <f t="shared" si="19"/>
        <v>4</v>
      </c>
      <c r="E43" s="11">
        <f t="shared" si="31"/>
      </c>
      <c r="F43" s="18"/>
      <c r="G43" s="17">
        <f t="shared" si="32"/>
        <v>40033</v>
      </c>
      <c r="H43" s="10">
        <f t="shared" si="20"/>
        <v>7</v>
      </c>
      <c r="I43" s="11">
        <f t="shared" si="21"/>
      </c>
      <c r="J43" s="18"/>
      <c r="K43" s="17">
        <f t="shared" si="33"/>
        <v>40064</v>
      </c>
      <c r="L43" s="10">
        <f t="shared" si="22"/>
        <v>3</v>
      </c>
      <c r="M43" s="11">
        <f t="shared" si="23"/>
      </c>
      <c r="N43" s="18"/>
      <c r="O43" s="17">
        <f t="shared" si="34"/>
        <v>40094</v>
      </c>
      <c r="P43" s="10">
        <f t="shared" si="24"/>
        <v>5</v>
      </c>
      <c r="Q43" s="11">
        <f t="shared" si="25"/>
      </c>
      <c r="R43" s="18"/>
      <c r="S43" s="17">
        <f t="shared" si="35"/>
        <v>40125</v>
      </c>
      <c r="T43" s="10">
        <f t="shared" si="26"/>
        <v>1</v>
      </c>
      <c r="U43" s="11">
        <f t="shared" si="27"/>
      </c>
      <c r="V43" s="18"/>
      <c r="W43" s="17">
        <f t="shared" si="36"/>
        <v>40155</v>
      </c>
      <c r="X43" s="10">
        <f t="shared" si="28"/>
        <v>3</v>
      </c>
      <c r="Y43" s="11">
        <f t="shared" si="29"/>
      </c>
      <c r="Z43" s="18"/>
      <c r="AA43" s="19"/>
    </row>
    <row r="44" spans="3:26" ht="15" customHeight="1">
      <c r="C44" s="17">
        <f t="shared" si="30"/>
        <v>40003</v>
      </c>
      <c r="D44" s="10">
        <f t="shared" si="19"/>
        <v>5</v>
      </c>
      <c r="E44" s="11">
        <f t="shared" si="31"/>
      </c>
      <c r="F44" s="18"/>
      <c r="G44" s="17">
        <f t="shared" si="32"/>
        <v>40034</v>
      </c>
      <c r="H44" s="10">
        <f t="shared" si="20"/>
        <v>1</v>
      </c>
      <c r="I44" s="11">
        <f t="shared" si="21"/>
      </c>
      <c r="J44" s="18"/>
      <c r="K44" s="17">
        <f t="shared" si="33"/>
        <v>40065</v>
      </c>
      <c r="L44" s="10">
        <f t="shared" si="22"/>
        <v>4</v>
      </c>
      <c r="M44" s="11">
        <f t="shared" si="23"/>
      </c>
      <c r="N44" s="18"/>
      <c r="O44" s="17">
        <f t="shared" si="34"/>
        <v>40095</v>
      </c>
      <c r="P44" s="10">
        <f t="shared" si="24"/>
        <v>6</v>
      </c>
      <c r="Q44" s="11">
        <f t="shared" si="25"/>
      </c>
      <c r="R44" s="18"/>
      <c r="S44" s="17">
        <f t="shared" si="35"/>
        <v>40126</v>
      </c>
      <c r="T44" s="10">
        <f t="shared" si="26"/>
        <v>2</v>
      </c>
      <c r="U44" s="11">
        <f t="shared" si="27"/>
      </c>
      <c r="V44" s="18"/>
      <c r="W44" s="17">
        <f t="shared" si="36"/>
        <v>40156</v>
      </c>
      <c r="X44" s="10">
        <f t="shared" si="28"/>
        <v>4</v>
      </c>
      <c r="Y44" s="11">
        <f t="shared" si="29"/>
      </c>
      <c r="Z44" s="18"/>
    </row>
    <row r="45" spans="3:26" ht="15" customHeight="1">
      <c r="C45" s="17">
        <f t="shared" si="30"/>
        <v>40004</v>
      </c>
      <c r="D45" s="10">
        <f t="shared" si="19"/>
        <v>6</v>
      </c>
      <c r="E45" s="11">
        <f t="shared" si="31"/>
      </c>
      <c r="F45" s="18"/>
      <c r="G45" s="17">
        <f t="shared" si="32"/>
        <v>40035</v>
      </c>
      <c r="H45" s="10">
        <f t="shared" si="20"/>
        <v>2</v>
      </c>
      <c r="I45" s="11">
        <f t="shared" si="21"/>
      </c>
      <c r="J45" s="18"/>
      <c r="K45" s="17">
        <f t="shared" si="33"/>
        <v>40066</v>
      </c>
      <c r="L45" s="10">
        <f t="shared" si="22"/>
        <v>5</v>
      </c>
      <c r="M45" s="11">
        <f t="shared" si="23"/>
      </c>
      <c r="N45" s="18"/>
      <c r="O45" s="17">
        <f t="shared" si="34"/>
        <v>40096</v>
      </c>
      <c r="P45" s="10">
        <f t="shared" si="24"/>
        <v>7</v>
      </c>
      <c r="Q45" s="11">
        <f t="shared" si="25"/>
      </c>
      <c r="R45" s="18"/>
      <c r="S45" s="17">
        <f t="shared" si="35"/>
        <v>40127</v>
      </c>
      <c r="T45" s="10">
        <f t="shared" si="26"/>
        <v>3</v>
      </c>
      <c r="U45" s="11">
        <f t="shared" si="27"/>
      </c>
      <c r="V45" s="18"/>
      <c r="W45" s="17">
        <f t="shared" si="36"/>
        <v>40157</v>
      </c>
      <c r="X45" s="10">
        <f t="shared" si="28"/>
        <v>5</v>
      </c>
      <c r="Y45" s="11">
        <f t="shared" si="29"/>
      </c>
      <c r="Z45" s="18"/>
    </row>
    <row r="46" spans="3:26" ht="15" customHeight="1">
      <c r="C46" s="17">
        <f t="shared" si="30"/>
        <v>40005</v>
      </c>
      <c r="D46" s="10">
        <f t="shared" si="19"/>
        <v>7</v>
      </c>
      <c r="E46" s="11">
        <f t="shared" si="31"/>
      </c>
      <c r="F46" s="18"/>
      <c r="G46" s="17">
        <f t="shared" si="32"/>
        <v>40036</v>
      </c>
      <c r="H46" s="10">
        <f t="shared" si="20"/>
        <v>3</v>
      </c>
      <c r="I46" s="11">
        <f t="shared" si="21"/>
      </c>
      <c r="J46" s="18"/>
      <c r="K46" s="17">
        <f t="shared" si="33"/>
        <v>40067</v>
      </c>
      <c r="L46" s="10">
        <f t="shared" si="22"/>
        <v>6</v>
      </c>
      <c r="M46" s="11">
        <f t="shared" si="23"/>
      </c>
      <c r="N46" s="18"/>
      <c r="O46" s="17">
        <f t="shared" si="34"/>
        <v>40097</v>
      </c>
      <c r="P46" s="10">
        <f t="shared" si="24"/>
        <v>1</v>
      </c>
      <c r="Q46" s="11">
        <f t="shared" si="25"/>
      </c>
      <c r="R46" s="18"/>
      <c r="S46" s="17">
        <f t="shared" si="35"/>
        <v>40128</v>
      </c>
      <c r="T46" s="10">
        <f t="shared" si="26"/>
        <v>4</v>
      </c>
      <c r="U46" s="11">
        <f t="shared" si="27"/>
      </c>
      <c r="V46" s="18"/>
      <c r="W46" s="17">
        <f t="shared" si="36"/>
        <v>40158</v>
      </c>
      <c r="X46" s="10">
        <f t="shared" si="28"/>
        <v>6</v>
      </c>
      <c r="Y46" s="11">
        <f t="shared" si="29"/>
      </c>
      <c r="Z46" s="18"/>
    </row>
    <row r="47" spans="3:26" ht="15" customHeight="1">
      <c r="C47" s="17">
        <f t="shared" si="30"/>
        <v>40006</v>
      </c>
      <c r="D47" s="10">
        <f t="shared" si="19"/>
        <v>1</v>
      </c>
      <c r="E47" s="11">
        <f t="shared" si="31"/>
      </c>
      <c r="F47" s="18"/>
      <c r="G47" s="17">
        <f t="shared" si="32"/>
        <v>40037</v>
      </c>
      <c r="H47" s="10">
        <f t="shared" si="20"/>
        <v>4</v>
      </c>
      <c r="I47" s="11">
        <f t="shared" si="21"/>
      </c>
      <c r="J47" s="18"/>
      <c r="K47" s="17">
        <f t="shared" si="33"/>
        <v>40068</v>
      </c>
      <c r="L47" s="10">
        <f t="shared" si="22"/>
        <v>7</v>
      </c>
      <c r="M47" s="11">
        <f t="shared" si="23"/>
      </c>
      <c r="N47" s="18"/>
      <c r="O47" s="17">
        <f t="shared" si="34"/>
        <v>40098</v>
      </c>
      <c r="P47" s="10">
        <f t="shared" si="24"/>
        <v>2</v>
      </c>
      <c r="Q47" s="11">
        <f t="shared" si="25"/>
      </c>
      <c r="R47" s="18"/>
      <c r="S47" s="17">
        <f t="shared" si="35"/>
        <v>40129</v>
      </c>
      <c r="T47" s="10">
        <f t="shared" si="26"/>
        <v>5</v>
      </c>
      <c r="U47" s="11">
        <f t="shared" si="27"/>
      </c>
      <c r="V47" s="18"/>
      <c r="W47" s="17">
        <f t="shared" si="36"/>
        <v>40159</v>
      </c>
      <c r="X47" s="10">
        <f t="shared" si="28"/>
        <v>7</v>
      </c>
      <c r="Y47" s="11">
        <f t="shared" si="29"/>
      </c>
      <c r="Z47" s="18"/>
    </row>
    <row r="48" spans="3:26" ht="15" customHeight="1">
      <c r="C48" s="17">
        <f t="shared" si="30"/>
        <v>40007</v>
      </c>
      <c r="D48" s="10">
        <f t="shared" si="19"/>
        <v>2</v>
      </c>
      <c r="E48" s="11">
        <f t="shared" si="31"/>
      </c>
      <c r="F48" s="18"/>
      <c r="G48" s="17">
        <f t="shared" si="32"/>
        <v>40038</v>
      </c>
      <c r="H48" s="10">
        <f t="shared" si="20"/>
        <v>5</v>
      </c>
      <c r="I48" s="11">
        <f t="shared" si="21"/>
      </c>
      <c r="J48" s="18"/>
      <c r="K48" s="17">
        <f t="shared" si="33"/>
        <v>40069</v>
      </c>
      <c r="L48" s="10">
        <f t="shared" si="22"/>
        <v>1</v>
      </c>
      <c r="M48" s="11">
        <f t="shared" si="23"/>
      </c>
      <c r="N48" s="18"/>
      <c r="O48" s="17">
        <f t="shared" si="34"/>
        <v>40099</v>
      </c>
      <c r="P48" s="10">
        <f t="shared" si="24"/>
        <v>3</v>
      </c>
      <c r="Q48" s="11">
        <f t="shared" si="25"/>
      </c>
      <c r="R48" s="18"/>
      <c r="S48" s="17">
        <f t="shared" si="35"/>
        <v>40130</v>
      </c>
      <c r="T48" s="10">
        <f t="shared" si="26"/>
        <v>6</v>
      </c>
      <c r="U48" s="11">
        <f t="shared" si="27"/>
      </c>
      <c r="V48" s="18"/>
      <c r="W48" s="17">
        <f t="shared" si="36"/>
        <v>40160</v>
      </c>
      <c r="X48" s="10">
        <f t="shared" si="28"/>
        <v>1</v>
      </c>
      <c r="Y48" s="11">
        <f t="shared" si="29"/>
      </c>
      <c r="Z48" s="18"/>
    </row>
    <row r="49" spans="3:26" ht="15" customHeight="1">
      <c r="C49" s="17">
        <f t="shared" si="30"/>
        <v>40008</v>
      </c>
      <c r="D49" s="10">
        <f t="shared" si="19"/>
        <v>3</v>
      </c>
      <c r="E49" s="11">
        <f t="shared" si="31"/>
      </c>
      <c r="F49" s="18"/>
      <c r="G49" s="17">
        <f t="shared" si="32"/>
        <v>40039</v>
      </c>
      <c r="H49" s="10">
        <f t="shared" si="20"/>
        <v>6</v>
      </c>
      <c r="I49" s="11">
        <f t="shared" si="21"/>
      </c>
      <c r="J49" s="18"/>
      <c r="K49" s="17">
        <f t="shared" si="33"/>
        <v>40070</v>
      </c>
      <c r="L49" s="10">
        <f t="shared" si="22"/>
        <v>2</v>
      </c>
      <c r="M49" s="11">
        <f t="shared" si="23"/>
      </c>
      <c r="N49" s="18"/>
      <c r="O49" s="17">
        <f t="shared" si="34"/>
        <v>40100</v>
      </c>
      <c r="P49" s="10">
        <f t="shared" si="24"/>
        <v>4</v>
      </c>
      <c r="Q49" s="11">
        <f t="shared" si="25"/>
      </c>
      <c r="R49" s="18"/>
      <c r="S49" s="17">
        <f t="shared" si="35"/>
        <v>40131</v>
      </c>
      <c r="T49" s="10">
        <f t="shared" si="26"/>
        <v>7</v>
      </c>
      <c r="U49" s="11">
        <f t="shared" si="27"/>
      </c>
      <c r="V49" s="18"/>
      <c r="W49" s="17">
        <f t="shared" si="36"/>
        <v>40161</v>
      </c>
      <c r="X49" s="10">
        <f t="shared" si="28"/>
        <v>2</v>
      </c>
      <c r="Y49" s="11">
        <f t="shared" si="29"/>
      </c>
      <c r="Z49" s="18"/>
    </row>
    <row r="50" spans="3:26" ht="15" customHeight="1">
      <c r="C50" s="17">
        <f t="shared" si="30"/>
        <v>40009</v>
      </c>
      <c r="D50" s="10">
        <f t="shared" si="19"/>
        <v>4</v>
      </c>
      <c r="E50" s="11">
        <f t="shared" si="31"/>
      </c>
      <c r="F50" s="18"/>
      <c r="G50" s="17">
        <f t="shared" si="32"/>
        <v>40040</v>
      </c>
      <c r="H50" s="10">
        <f t="shared" si="20"/>
        <v>7</v>
      </c>
      <c r="I50" s="11">
        <f t="shared" si="21"/>
      </c>
      <c r="J50" s="18"/>
      <c r="K50" s="17">
        <f t="shared" si="33"/>
        <v>40071</v>
      </c>
      <c r="L50" s="10">
        <f t="shared" si="22"/>
        <v>3</v>
      </c>
      <c r="M50" s="11">
        <f t="shared" si="23"/>
      </c>
      <c r="N50" s="18"/>
      <c r="O50" s="17">
        <f t="shared" si="34"/>
        <v>40101</v>
      </c>
      <c r="P50" s="10">
        <f t="shared" si="24"/>
        <v>5</v>
      </c>
      <c r="Q50" s="11">
        <f t="shared" si="25"/>
      </c>
      <c r="R50" s="18"/>
      <c r="S50" s="17">
        <f t="shared" si="35"/>
        <v>40132</v>
      </c>
      <c r="T50" s="10">
        <f t="shared" si="26"/>
        <v>1</v>
      </c>
      <c r="U50" s="11">
        <f t="shared" si="27"/>
      </c>
      <c r="V50" s="18"/>
      <c r="W50" s="17">
        <f t="shared" si="36"/>
        <v>40162</v>
      </c>
      <c r="X50" s="10">
        <f t="shared" si="28"/>
        <v>3</v>
      </c>
      <c r="Y50" s="11">
        <f t="shared" si="29"/>
      </c>
      <c r="Z50" s="18"/>
    </row>
    <row r="51" spans="3:26" ht="15" customHeight="1">
      <c r="C51" s="17">
        <f t="shared" si="30"/>
        <v>40010</v>
      </c>
      <c r="D51" s="10">
        <f t="shared" si="19"/>
        <v>5</v>
      </c>
      <c r="E51" s="11">
        <f t="shared" si="31"/>
      </c>
      <c r="F51" s="18"/>
      <c r="G51" s="17">
        <f t="shared" si="32"/>
        <v>40041</v>
      </c>
      <c r="H51" s="10">
        <f t="shared" si="20"/>
        <v>1</v>
      </c>
      <c r="I51" s="11">
        <f t="shared" si="21"/>
      </c>
      <c r="J51" s="18"/>
      <c r="K51" s="17">
        <f t="shared" si="33"/>
        <v>40072</v>
      </c>
      <c r="L51" s="10">
        <f t="shared" si="22"/>
        <v>4</v>
      </c>
      <c r="M51" s="11">
        <f t="shared" si="23"/>
      </c>
      <c r="N51" s="18"/>
      <c r="O51" s="17">
        <f t="shared" si="34"/>
        <v>40102</v>
      </c>
      <c r="P51" s="10">
        <f t="shared" si="24"/>
        <v>6</v>
      </c>
      <c r="Q51" s="11">
        <f t="shared" si="25"/>
      </c>
      <c r="R51" s="18"/>
      <c r="S51" s="17">
        <f t="shared" si="35"/>
        <v>40133</v>
      </c>
      <c r="T51" s="10">
        <f t="shared" si="26"/>
        <v>2</v>
      </c>
      <c r="U51" s="11">
        <f t="shared" si="27"/>
      </c>
      <c r="V51" s="18"/>
      <c r="W51" s="17">
        <f t="shared" si="36"/>
        <v>40163</v>
      </c>
      <c r="X51" s="10">
        <f t="shared" si="28"/>
        <v>4</v>
      </c>
      <c r="Y51" s="11">
        <f t="shared" si="29"/>
      </c>
      <c r="Z51" s="18"/>
    </row>
    <row r="52" spans="3:26" ht="15" customHeight="1">
      <c r="C52" s="17">
        <f t="shared" si="30"/>
        <v>40011</v>
      </c>
      <c r="D52" s="10">
        <f t="shared" si="19"/>
        <v>6</v>
      </c>
      <c r="E52" s="11">
        <f t="shared" si="31"/>
      </c>
      <c r="F52" s="18"/>
      <c r="G52" s="17">
        <f t="shared" si="32"/>
        <v>40042</v>
      </c>
      <c r="H52" s="10">
        <f t="shared" si="20"/>
        <v>2</v>
      </c>
      <c r="I52" s="11">
        <f t="shared" si="21"/>
      </c>
      <c r="J52" s="18"/>
      <c r="K52" s="17">
        <f t="shared" si="33"/>
        <v>40073</v>
      </c>
      <c r="L52" s="10">
        <f t="shared" si="22"/>
        <v>5</v>
      </c>
      <c r="M52" s="11">
        <f t="shared" si="23"/>
      </c>
      <c r="N52" s="18"/>
      <c r="O52" s="17">
        <f t="shared" si="34"/>
        <v>40103</v>
      </c>
      <c r="P52" s="10">
        <f t="shared" si="24"/>
        <v>7</v>
      </c>
      <c r="Q52" s="11">
        <f t="shared" si="25"/>
      </c>
      <c r="R52" s="18"/>
      <c r="S52" s="17">
        <f t="shared" si="35"/>
        <v>40134</v>
      </c>
      <c r="T52" s="10">
        <f t="shared" si="26"/>
        <v>3</v>
      </c>
      <c r="U52" s="11">
        <f t="shared" si="27"/>
      </c>
      <c r="V52" s="18"/>
      <c r="W52" s="17">
        <f t="shared" si="36"/>
        <v>40164</v>
      </c>
      <c r="X52" s="10">
        <f t="shared" si="28"/>
        <v>5</v>
      </c>
      <c r="Y52" s="11">
        <f t="shared" si="29"/>
      </c>
      <c r="Z52" s="18"/>
    </row>
    <row r="53" spans="3:26" ht="15" customHeight="1">
      <c r="C53" s="17">
        <f t="shared" si="30"/>
        <v>40012</v>
      </c>
      <c r="D53" s="10">
        <f t="shared" si="19"/>
        <v>7</v>
      </c>
      <c r="E53" s="11">
        <f t="shared" si="31"/>
      </c>
      <c r="F53" s="18"/>
      <c r="G53" s="17">
        <f t="shared" si="32"/>
        <v>40043</v>
      </c>
      <c r="H53" s="10">
        <f t="shared" si="20"/>
        <v>3</v>
      </c>
      <c r="I53" s="11">
        <f t="shared" si="21"/>
      </c>
      <c r="J53" s="18"/>
      <c r="K53" s="17">
        <f t="shared" si="33"/>
        <v>40074</v>
      </c>
      <c r="L53" s="10">
        <f t="shared" si="22"/>
        <v>6</v>
      </c>
      <c r="M53" s="11">
        <f t="shared" si="23"/>
      </c>
      <c r="N53" s="18"/>
      <c r="O53" s="17">
        <f t="shared" si="34"/>
        <v>40104</v>
      </c>
      <c r="P53" s="10">
        <f t="shared" si="24"/>
        <v>1</v>
      </c>
      <c r="Q53" s="11">
        <f t="shared" si="25"/>
      </c>
      <c r="R53" s="18"/>
      <c r="S53" s="17">
        <f t="shared" si="35"/>
        <v>40135</v>
      </c>
      <c r="T53" s="10">
        <f t="shared" si="26"/>
        <v>4</v>
      </c>
      <c r="U53" s="11">
        <f t="shared" si="27"/>
      </c>
      <c r="V53" s="18"/>
      <c r="W53" s="17">
        <f t="shared" si="36"/>
        <v>40165</v>
      </c>
      <c r="X53" s="10">
        <f t="shared" si="28"/>
        <v>6</v>
      </c>
      <c r="Y53" s="11">
        <f t="shared" si="29"/>
      </c>
      <c r="Z53" s="18"/>
    </row>
    <row r="54" spans="3:26" ht="15" customHeight="1">
      <c r="C54" s="17">
        <f t="shared" si="30"/>
        <v>40013</v>
      </c>
      <c r="D54" s="10">
        <f t="shared" si="19"/>
        <v>1</v>
      </c>
      <c r="E54" s="11">
        <f t="shared" si="31"/>
      </c>
      <c r="F54" s="18"/>
      <c r="G54" s="17">
        <f t="shared" si="32"/>
        <v>40044</v>
      </c>
      <c r="H54" s="10">
        <f t="shared" si="20"/>
        <v>4</v>
      </c>
      <c r="I54" s="11">
        <f t="shared" si="21"/>
      </c>
      <c r="J54" s="18"/>
      <c r="K54" s="17">
        <f t="shared" si="33"/>
        <v>40075</v>
      </c>
      <c r="L54" s="10">
        <f t="shared" si="22"/>
        <v>7</v>
      </c>
      <c r="M54" s="11">
        <f t="shared" si="23"/>
      </c>
      <c r="N54" s="18"/>
      <c r="O54" s="17">
        <f t="shared" si="34"/>
        <v>40105</v>
      </c>
      <c r="P54" s="10">
        <f t="shared" si="24"/>
        <v>2</v>
      </c>
      <c r="Q54" s="11">
        <f t="shared" si="25"/>
      </c>
      <c r="R54" s="18"/>
      <c r="S54" s="17">
        <f t="shared" si="35"/>
        <v>40136</v>
      </c>
      <c r="T54" s="10">
        <f t="shared" si="26"/>
        <v>5</v>
      </c>
      <c r="U54" s="11">
        <f t="shared" si="27"/>
      </c>
      <c r="V54" s="18"/>
      <c r="W54" s="17">
        <f t="shared" si="36"/>
        <v>40166</v>
      </c>
      <c r="X54" s="10">
        <f t="shared" si="28"/>
        <v>7</v>
      </c>
      <c r="Y54" s="11">
        <f t="shared" si="29"/>
      </c>
      <c r="Z54" s="18"/>
    </row>
    <row r="55" spans="3:26" ht="15" customHeight="1">
      <c r="C55" s="17">
        <f t="shared" si="30"/>
        <v>40014</v>
      </c>
      <c r="D55" s="10">
        <f t="shared" si="19"/>
        <v>2</v>
      </c>
      <c r="E55" s="11">
        <f t="shared" si="31"/>
      </c>
      <c r="F55" s="18"/>
      <c r="G55" s="17">
        <f t="shared" si="32"/>
        <v>40045</v>
      </c>
      <c r="H55" s="10">
        <f t="shared" si="20"/>
        <v>5</v>
      </c>
      <c r="I55" s="11">
        <f t="shared" si="21"/>
      </c>
      <c r="J55" s="18"/>
      <c r="K55" s="17">
        <f t="shared" si="33"/>
        <v>40076</v>
      </c>
      <c r="L55" s="10">
        <f t="shared" si="22"/>
        <v>1</v>
      </c>
      <c r="M55" s="11">
        <f t="shared" si="23"/>
      </c>
      <c r="N55" s="18"/>
      <c r="O55" s="17">
        <f t="shared" si="34"/>
        <v>40106</v>
      </c>
      <c r="P55" s="10">
        <f t="shared" si="24"/>
        <v>3</v>
      </c>
      <c r="Q55" s="11">
        <f t="shared" si="25"/>
      </c>
      <c r="R55" s="18"/>
      <c r="S55" s="17">
        <f t="shared" si="35"/>
        <v>40137</v>
      </c>
      <c r="T55" s="10">
        <f t="shared" si="26"/>
        <v>6</v>
      </c>
      <c r="U55" s="11">
        <f t="shared" si="27"/>
      </c>
      <c r="V55" s="18"/>
      <c r="W55" s="17">
        <f t="shared" si="36"/>
        <v>40167</v>
      </c>
      <c r="X55" s="10">
        <f t="shared" si="28"/>
        <v>1</v>
      </c>
      <c r="Y55" s="11">
        <f t="shared" si="29"/>
      </c>
      <c r="Z55" s="18"/>
    </row>
    <row r="56" spans="3:26" ht="15" customHeight="1">
      <c r="C56" s="17">
        <f t="shared" si="30"/>
        <v>40015</v>
      </c>
      <c r="D56" s="10">
        <f t="shared" si="19"/>
        <v>3</v>
      </c>
      <c r="E56" s="11">
        <f t="shared" si="31"/>
      </c>
      <c r="F56" s="18"/>
      <c r="G56" s="17">
        <f t="shared" si="32"/>
        <v>40046</v>
      </c>
      <c r="H56" s="10">
        <f t="shared" si="20"/>
        <v>6</v>
      </c>
      <c r="I56" s="11">
        <f t="shared" si="21"/>
      </c>
      <c r="J56" s="18"/>
      <c r="K56" s="17">
        <f t="shared" si="33"/>
        <v>40077</v>
      </c>
      <c r="L56" s="10">
        <f t="shared" si="22"/>
        <v>2</v>
      </c>
      <c r="M56" s="11">
        <f t="shared" si="23"/>
      </c>
      <c r="N56" s="18"/>
      <c r="O56" s="17">
        <f t="shared" si="34"/>
        <v>40107</v>
      </c>
      <c r="P56" s="10">
        <f t="shared" si="24"/>
        <v>4</v>
      </c>
      <c r="Q56" s="11">
        <f t="shared" si="25"/>
      </c>
      <c r="R56" s="18"/>
      <c r="S56" s="17">
        <f t="shared" si="35"/>
        <v>40138</v>
      </c>
      <c r="T56" s="10">
        <f t="shared" si="26"/>
        <v>7</v>
      </c>
      <c r="U56" s="11">
        <f t="shared" si="27"/>
      </c>
      <c r="V56" s="18"/>
      <c r="W56" s="17">
        <f t="shared" si="36"/>
        <v>40168</v>
      </c>
      <c r="X56" s="10">
        <f t="shared" si="28"/>
        <v>2</v>
      </c>
      <c r="Y56" s="11">
        <f t="shared" si="29"/>
      </c>
      <c r="Z56" s="18"/>
    </row>
    <row r="57" spans="3:26" ht="15" customHeight="1">
      <c r="C57" s="17">
        <f t="shared" si="30"/>
        <v>40016</v>
      </c>
      <c r="D57" s="10">
        <f t="shared" si="19"/>
        <v>4</v>
      </c>
      <c r="E57" s="11">
        <f t="shared" si="31"/>
      </c>
      <c r="F57" s="18"/>
      <c r="G57" s="17">
        <f t="shared" si="32"/>
        <v>40047</v>
      </c>
      <c r="H57" s="10">
        <f t="shared" si="20"/>
        <v>7</v>
      </c>
      <c r="I57" s="11">
        <f t="shared" si="21"/>
      </c>
      <c r="J57" s="18"/>
      <c r="K57" s="17">
        <f t="shared" si="33"/>
        <v>40078</v>
      </c>
      <c r="L57" s="10">
        <f t="shared" si="22"/>
        <v>3</v>
      </c>
      <c r="M57" s="11">
        <f t="shared" si="23"/>
      </c>
      <c r="N57" s="18"/>
      <c r="O57" s="17">
        <f t="shared" si="34"/>
        <v>40108</v>
      </c>
      <c r="P57" s="10">
        <f t="shared" si="24"/>
        <v>5</v>
      </c>
      <c r="Q57" s="11">
        <f t="shared" si="25"/>
      </c>
      <c r="R57" s="18"/>
      <c r="S57" s="17">
        <f t="shared" si="35"/>
        <v>40139</v>
      </c>
      <c r="T57" s="10">
        <f t="shared" si="26"/>
        <v>1</v>
      </c>
      <c r="U57" s="11">
        <f t="shared" si="27"/>
      </c>
      <c r="V57" s="18"/>
      <c r="W57" s="17">
        <f t="shared" si="36"/>
        <v>40169</v>
      </c>
      <c r="X57" s="10">
        <f t="shared" si="28"/>
        <v>3</v>
      </c>
      <c r="Y57" s="11">
        <f t="shared" si="29"/>
      </c>
      <c r="Z57" s="18"/>
    </row>
    <row r="58" spans="3:26" ht="15" customHeight="1">
      <c r="C58" s="17">
        <f t="shared" si="30"/>
        <v>40017</v>
      </c>
      <c r="D58" s="10">
        <f t="shared" si="19"/>
        <v>5</v>
      </c>
      <c r="E58" s="11">
        <f t="shared" si="31"/>
      </c>
      <c r="F58" s="18"/>
      <c r="G58" s="17">
        <f t="shared" si="32"/>
        <v>40048</v>
      </c>
      <c r="H58" s="10">
        <f t="shared" si="20"/>
        <v>1</v>
      </c>
      <c r="I58" s="11">
        <f t="shared" si="21"/>
      </c>
      <c r="J58" s="18"/>
      <c r="K58" s="17">
        <f t="shared" si="33"/>
        <v>40079</v>
      </c>
      <c r="L58" s="10">
        <f t="shared" si="22"/>
        <v>4</v>
      </c>
      <c r="M58" s="11">
        <f t="shared" si="23"/>
      </c>
      <c r="N58" s="18"/>
      <c r="O58" s="17">
        <f t="shared" si="34"/>
        <v>40109</v>
      </c>
      <c r="P58" s="10">
        <f t="shared" si="24"/>
        <v>6</v>
      </c>
      <c r="Q58" s="11">
        <f t="shared" si="25"/>
      </c>
      <c r="R58" s="18"/>
      <c r="S58" s="17">
        <f t="shared" si="35"/>
        <v>40140</v>
      </c>
      <c r="T58" s="10">
        <f t="shared" si="26"/>
        <v>2</v>
      </c>
      <c r="U58" s="11">
        <f t="shared" si="27"/>
      </c>
      <c r="V58" s="18"/>
      <c r="W58" s="17">
        <f t="shared" si="36"/>
        <v>40170</v>
      </c>
      <c r="X58" s="10">
        <f t="shared" si="28"/>
        <v>4</v>
      </c>
      <c r="Y58" s="11">
        <f t="shared" si="29"/>
      </c>
      <c r="Z58" s="18"/>
    </row>
    <row r="59" spans="3:26" ht="15" customHeight="1">
      <c r="C59" s="17">
        <f t="shared" si="30"/>
        <v>40018</v>
      </c>
      <c r="D59" s="10">
        <f t="shared" si="19"/>
        <v>6</v>
      </c>
      <c r="E59" s="11">
        <f t="shared" si="31"/>
      </c>
      <c r="F59" s="18"/>
      <c r="G59" s="17">
        <f t="shared" si="32"/>
        <v>40049</v>
      </c>
      <c r="H59" s="10">
        <f t="shared" si="20"/>
        <v>2</v>
      </c>
      <c r="I59" s="11">
        <f t="shared" si="21"/>
      </c>
      <c r="J59" s="18"/>
      <c r="K59" s="17">
        <f t="shared" si="33"/>
        <v>40080</v>
      </c>
      <c r="L59" s="10">
        <f t="shared" si="22"/>
        <v>5</v>
      </c>
      <c r="M59" s="11">
        <f t="shared" si="23"/>
      </c>
      <c r="N59" s="18"/>
      <c r="O59" s="17">
        <f t="shared" si="34"/>
        <v>40110</v>
      </c>
      <c r="P59" s="10">
        <f t="shared" si="24"/>
        <v>7</v>
      </c>
      <c r="Q59" s="11">
        <f t="shared" si="25"/>
      </c>
      <c r="R59" s="18"/>
      <c r="S59" s="17">
        <f t="shared" si="35"/>
        <v>40141</v>
      </c>
      <c r="T59" s="10">
        <f t="shared" si="26"/>
        <v>3</v>
      </c>
      <c r="U59" s="11">
        <f t="shared" si="27"/>
      </c>
      <c r="V59" s="18"/>
      <c r="W59" s="43">
        <f t="shared" si="36"/>
        <v>40171</v>
      </c>
      <c r="X59" s="40">
        <f t="shared" si="28"/>
        <v>5</v>
      </c>
      <c r="Y59" s="41" t="str">
        <f t="shared" si="29"/>
        <v>Heiligabend</v>
      </c>
      <c r="Z59" s="44"/>
    </row>
    <row r="60" spans="3:26" ht="15" customHeight="1">
      <c r="C60" s="17">
        <f t="shared" si="30"/>
        <v>40019</v>
      </c>
      <c r="D60" s="10">
        <f t="shared" si="19"/>
        <v>7</v>
      </c>
      <c r="E60" s="11">
        <f t="shared" si="31"/>
      </c>
      <c r="F60" s="18"/>
      <c r="G60" s="17">
        <f t="shared" si="32"/>
        <v>40050</v>
      </c>
      <c r="H60" s="10">
        <f t="shared" si="20"/>
        <v>3</v>
      </c>
      <c r="I60" s="11">
        <f t="shared" si="21"/>
      </c>
      <c r="J60" s="18"/>
      <c r="K60" s="17">
        <f t="shared" si="33"/>
        <v>40081</v>
      </c>
      <c r="L60" s="10">
        <f t="shared" si="22"/>
        <v>6</v>
      </c>
      <c r="M60" s="11">
        <f t="shared" si="23"/>
      </c>
      <c r="N60" s="18"/>
      <c r="O60" s="17">
        <f t="shared" si="34"/>
        <v>40111</v>
      </c>
      <c r="P60" s="10">
        <f t="shared" si="24"/>
        <v>1</v>
      </c>
      <c r="Q60" s="11">
        <f t="shared" si="25"/>
      </c>
      <c r="R60" s="18"/>
      <c r="S60" s="17">
        <f t="shared" si="35"/>
        <v>40142</v>
      </c>
      <c r="T60" s="10">
        <f t="shared" si="26"/>
        <v>4</v>
      </c>
      <c r="U60" s="11">
        <f t="shared" si="27"/>
      </c>
      <c r="V60" s="18"/>
      <c r="W60" s="43">
        <f t="shared" si="36"/>
        <v>40172</v>
      </c>
      <c r="X60" s="40">
        <f t="shared" si="28"/>
        <v>6</v>
      </c>
      <c r="Y60" s="41" t="str">
        <f t="shared" si="29"/>
        <v>1.Weihnachtstag</v>
      </c>
      <c r="Z60" s="44"/>
    </row>
    <row r="61" spans="3:26" ht="15" customHeight="1">
      <c r="C61" s="17">
        <f t="shared" si="30"/>
        <v>40020</v>
      </c>
      <c r="D61" s="10">
        <f t="shared" si="19"/>
        <v>1</v>
      </c>
      <c r="E61" s="11">
        <f t="shared" si="31"/>
      </c>
      <c r="F61" s="18"/>
      <c r="G61" s="17">
        <f t="shared" si="32"/>
        <v>40051</v>
      </c>
      <c r="H61" s="10">
        <f t="shared" si="20"/>
        <v>4</v>
      </c>
      <c r="I61" s="11">
        <f t="shared" si="21"/>
      </c>
      <c r="J61" s="18"/>
      <c r="K61" s="17">
        <f t="shared" si="33"/>
        <v>40082</v>
      </c>
      <c r="L61" s="10">
        <f t="shared" si="22"/>
        <v>7</v>
      </c>
      <c r="M61" s="11">
        <f t="shared" si="23"/>
      </c>
      <c r="N61" s="18"/>
      <c r="O61" s="17">
        <f t="shared" si="34"/>
        <v>40112</v>
      </c>
      <c r="P61" s="10">
        <f t="shared" si="24"/>
        <v>2</v>
      </c>
      <c r="Q61" s="11">
        <f t="shared" si="25"/>
      </c>
      <c r="R61" s="18"/>
      <c r="S61" s="17">
        <f t="shared" si="35"/>
        <v>40143</v>
      </c>
      <c r="T61" s="10">
        <f t="shared" si="26"/>
        <v>5</v>
      </c>
      <c r="U61" s="11">
        <f t="shared" si="27"/>
      </c>
      <c r="V61" s="18"/>
      <c r="W61" s="17">
        <f t="shared" si="36"/>
        <v>40173</v>
      </c>
      <c r="X61" s="10">
        <f t="shared" si="28"/>
        <v>7</v>
      </c>
      <c r="Y61" s="11" t="str">
        <f t="shared" si="29"/>
        <v>2.Weihnachtstag</v>
      </c>
      <c r="Z61" s="18"/>
    </row>
    <row r="62" spans="3:26" ht="15" customHeight="1">
      <c r="C62" s="17">
        <f t="shared" si="30"/>
        <v>40021</v>
      </c>
      <c r="D62" s="10">
        <f t="shared" si="19"/>
        <v>2</v>
      </c>
      <c r="E62" s="11">
        <f t="shared" si="31"/>
      </c>
      <c r="F62" s="18"/>
      <c r="G62" s="17">
        <f t="shared" si="32"/>
        <v>40052</v>
      </c>
      <c r="H62" s="10">
        <f t="shared" si="20"/>
        <v>5</v>
      </c>
      <c r="I62" s="11">
        <f t="shared" si="21"/>
      </c>
      <c r="J62" s="18"/>
      <c r="K62" s="17">
        <f t="shared" si="33"/>
        <v>40083</v>
      </c>
      <c r="L62" s="10">
        <f t="shared" si="22"/>
        <v>1</v>
      </c>
      <c r="M62" s="11">
        <f t="shared" si="23"/>
      </c>
      <c r="N62" s="18"/>
      <c r="O62" s="17">
        <f t="shared" si="34"/>
        <v>40113</v>
      </c>
      <c r="P62" s="10">
        <f t="shared" si="24"/>
        <v>3</v>
      </c>
      <c r="Q62" s="11">
        <f t="shared" si="25"/>
      </c>
      <c r="R62" s="18"/>
      <c r="S62" s="17">
        <f t="shared" si="35"/>
        <v>40144</v>
      </c>
      <c r="T62" s="10">
        <f t="shared" si="26"/>
        <v>6</v>
      </c>
      <c r="U62" s="11">
        <f t="shared" si="27"/>
      </c>
      <c r="V62" s="18"/>
      <c r="W62" s="17">
        <f t="shared" si="36"/>
        <v>40174</v>
      </c>
      <c r="X62" s="10">
        <f t="shared" si="28"/>
        <v>1</v>
      </c>
      <c r="Y62" s="11">
        <f t="shared" si="29"/>
      </c>
      <c r="Z62" s="18"/>
    </row>
    <row r="63" spans="3:26" ht="15" customHeight="1">
      <c r="C63" s="17">
        <f t="shared" si="30"/>
        <v>40022</v>
      </c>
      <c r="D63" s="10">
        <f t="shared" si="19"/>
        <v>3</v>
      </c>
      <c r="E63" s="11">
        <f t="shared" si="31"/>
      </c>
      <c r="F63" s="18"/>
      <c r="G63" s="17">
        <f t="shared" si="32"/>
        <v>40053</v>
      </c>
      <c r="H63" s="10">
        <f t="shared" si="20"/>
        <v>6</v>
      </c>
      <c r="I63" s="11">
        <f t="shared" si="21"/>
      </c>
      <c r="J63" s="18"/>
      <c r="K63" s="17">
        <f t="shared" si="33"/>
        <v>40084</v>
      </c>
      <c r="L63" s="10">
        <f t="shared" si="22"/>
        <v>2</v>
      </c>
      <c r="M63" s="11">
        <f t="shared" si="23"/>
      </c>
      <c r="N63" s="18"/>
      <c r="O63" s="17">
        <f t="shared" si="34"/>
        <v>40114</v>
      </c>
      <c r="P63" s="10">
        <f t="shared" si="24"/>
        <v>4</v>
      </c>
      <c r="Q63" s="11">
        <f t="shared" si="25"/>
      </c>
      <c r="R63" s="18"/>
      <c r="S63" s="17">
        <f t="shared" si="35"/>
        <v>40145</v>
      </c>
      <c r="T63" s="10">
        <f t="shared" si="26"/>
        <v>7</v>
      </c>
      <c r="U63" s="11">
        <f t="shared" si="27"/>
      </c>
      <c r="V63" s="18"/>
      <c r="W63" s="17">
        <f t="shared" si="36"/>
        <v>40175</v>
      </c>
      <c r="X63" s="10">
        <f t="shared" si="28"/>
        <v>2</v>
      </c>
      <c r="Y63" s="11">
        <f t="shared" si="29"/>
      </c>
      <c r="Z63" s="18"/>
    </row>
    <row r="64" spans="3:26" ht="15" customHeight="1">
      <c r="C64" s="17">
        <f t="shared" si="30"/>
        <v>40023</v>
      </c>
      <c r="D64" s="10">
        <f t="shared" si="19"/>
        <v>4</v>
      </c>
      <c r="E64" s="11">
        <f t="shared" si="31"/>
      </c>
      <c r="F64" s="18"/>
      <c r="G64" s="17">
        <f t="shared" si="32"/>
        <v>40054</v>
      </c>
      <c r="H64" s="10">
        <f t="shared" si="20"/>
        <v>7</v>
      </c>
      <c r="I64" s="11">
        <f t="shared" si="21"/>
      </c>
      <c r="J64" s="18"/>
      <c r="K64" s="17">
        <f t="shared" si="33"/>
        <v>40085</v>
      </c>
      <c r="L64" s="10">
        <f t="shared" si="22"/>
        <v>3</v>
      </c>
      <c r="M64" s="11">
        <f t="shared" si="23"/>
      </c>
      <c r="N64" s="18"/>
      <c r="O64" s="17">
        <f t="shared" si="34"/>
        <v>40115</v>
      </c>
      <c r="P64" s="10">
        <f t="shared" si="24"/>
        <v>5</v>
      </c>
      <c r="Q64" s="11">
        <f t="shared" si="25"/>
      </c>
      <c r="R64" s="18"/>
      <c r="S64" s="17">
        <f t="shared" si="35"/>
        <v>40146</v>
      </c>
      <c r="T64" s="10">
        <f t="shared" si="26"/>
        <v>1</v>
      </c>
      <c r="U64" s="11">
        <f t="shared" si="27"/>
      </c>
      <c r="V64" s="18"/>
      <c r="W64" s="17">
        <f t="shared" si="36"/>
        <v>40176</v>
      </c>
      <c r="X64" s="10">
        <f t="shared" si="28"/>
        <v>3</v>
      </c>
      <c r="Y64" s="11">
        <f t="shared" si="29"/>
      </c>
      <c r="Z64" s="18"/>
    </row>
    <row r="65" spans="3:26" ht="15" customHeight="1">
      <c r="C65" s="17">
        <f t="shared" si="30"/>
        <v>40024</v>
      </c>
      <c r="D65" s="10">
        <f t="shared" si="19"/>
        <v>5</v>
      </c>
      <c r="E65" s="11">
        <f t="shared" si="31"/>
      </c>
      <c r="F65" s="18"/>
      <c r="G65" s="17">
        <f t="shared" si="32"/>
        <v>40055</v>
      </c>
      <c r="H65" s="10">
        <f t="shared" si="20"/>
        <v>1</v>
      </c>
      <c r="I65" s="11">
        <f t="shared" si="21"/>
      </c>
      <c r="J65" s="18"/>
      <c r="K65" s="17">
        <f t="shared" si="33"/>
        <v>40086</v>
      </c>
      <c r="L65" s="10">
        <f t="shared" si="22"/>
        <v>4</v>
      </c>
      <c r="M65" s="11">
        <f t="shared" si="23"/>
      </c>
      <c r="N65" s="18"/>
      <c r="O65" s="17">
        <f t="shared" si="34"/>
        <v>40116</v>
      </c>
      <c r="P65" s="10">
        <f t="shared" si="24"/>
        <v>6</v>
      </c>
      <c r="Q65" s="11">
        <f t="shared" si="25"/>
      </c>
      <c r="R65" s="18"/>
      <c r="S65" s="17">
        <f t="shared" si="35"/>
        <v>40147</v>
      </c>
      <c r="T65" s="10">
        <f t="shared" si="26"/>
        <v>2</v>
      </c>
      <c r="U65" s="11">
        <f t="shared" si="27"/>
      </c>
      <c r="V65" s="18"/>
      <c r="W65" s="17">
        <f t="shared" si="36"/>
        <v>40177</v>
      </c>
      <c r="X65" s="10">
        <f t="shared" si="28"/>
        <v>4</v>
      </c>
      <c r="Y65" s="11">
        <f t="shared" si="29"/>
      </c>
      <c r="Z65" s="18"/>
    </row>
    <row r="66" spans="3:26" ht="15" customHeight="1" thickBot="1">
      <c r="C66" s="29">
        <f t="shared" si="30"/>
        <v>40025</v>
      </c>
      <c r="D66" s="30">
        <f t="shared" si="19"/>
        <v>6</v>
      </c>
      <c r="E66" s="31">
        <f t="shared" si="31"/>
      </c>
      <c r="F66" s="32"/>
      <c r="G66" s="29">
        <f t="shared" si="32"/>
        <v>40056</v>
      </c>
      <c r="H66" s="30">
        <f t="shared" si="20"/>
        <v>2</v>
      </c>
      <c r="I66" s="31">
        <f t="shared" si="21"/>
      </c>
      <c r="J66" s="32"/>
      <c r="K66" s="29">
        <f t="shared" si="33"/>
      </c>
      <c r="L66" s="30">
        <f t="shared" si="22"/>
      </c>
      <c r="M66" s="31">
        <f t="shared" si="23"/>
      </c>
      <c r="N66" s="32"/>
      <c r="O66" s="29">
        <f t="shared" si="34"/>
        <v>40117</v>
      </c>
      <c r="P66" s="30">
        <f t="shared" si="24"/>
        <v>7</v>
      </c>
      <c r="Q66" s="31">
        <f t="shared" si="25"/>
      </c>
      <c r="R66" s="32"/>
      <c r="S66" s="29">
        <f t="shared" si="35"/>
      </c>
      <c r="T66" s="30">
        <f t="shared" si="26"/>
      </c>
      <c r="U66" s="31">
        <f t="shared" si="27"/>
      </c>
      <c r="V66" s="32"/>
      <c r="W66" s="60">
        <f t="shared" si="36"/>
        <v>40178</v>
      </c>
      <c r="X66" s="61">
        <f t="shared" si="28"/>
        <v>5</v>
      </c>
      <c r="Y66" s="62" t="str">
        <f t="shared" si="29"/>
        <v>Silvester</v>
      </c>
      <c r="Z66" s="63"/>
    </row>
    <row r="67" spans="3:6" ht="15" customHeight="1">
      <c r="C67" s="21"/>
      <c r="D67" s="22"/>
      <c r="E67" s="2"/>
      <c r="F67" s="2"/>
    </row>
    <row r="68" ht="15" customHeight="1" hidden="1">
      <c r="W68" s="13">
        <v>40169</v>
      </c>
    </row>
    <row r="69" spans="23:26" ht="15" customHeight="1" hidden="1">
      <c r="W69" s="17">
        <f>IF(ISNUMBER(W68),IF(MONTH(W68)=MONTH(W68+1),W68+1,""),"")</f>
        <v>40170</v>
      </c>
      <c r="X69" s="37">
        <f aca="true" t="shared" si="37" ref="X69:X77">IF(W69&lt;&gt;"",WEEKDAY(W69),"")</f>
        <v>4</v>
      </c>
      <c r="Y69" s="38">
        <f>IF(W69=$AC$12,VLOOKUP(W69,$AC$12:$AD$24,2,TRUE),IF(W69=$AC$16,VLOOKUP(W69,$AC$12:$AD$24,2,TRUE),IF(W69=$AC$20,VLOOKUP(W69,$AC$12:$AD$24,2,TRUE),IF(W69=$AC$21,VLOOKUP(W69,$AC$12:$AD$24,2,TRUE),IF(W69=$AC$22,VLOOKUP(W69,$AC$12:$AD$24,2,TRUE),IF(W69=$AC$23,VLOOKUP(W69,$AC$12:$AD$24,2,TRUE),IF(W69=$AC$24,VLOOKUP(W69,$AC$12:$AD$24,2,TRUE),"")))))))</f>
      </c>
      <c r="Z69" s="18"/>
    </row>
    <row r="70" spans="15:26" ht="12.75" hidden="1">
      <c r="O70" s="13">
        <v>39835</v>
      </c>
      <c r="W70" s="17">
        <f>IF(ISNUMBER(W69),IF(MONTH(W69)=MONTH(W69+1),W69+1,""),"")</f>
        <v>40171</v>
      </c>
      <c r="X70" s="37">
        <f t="shared" si="37"/>
        <v>5</v>
      </c>
      <c r="Y70" s="38" t="str">
        <f aca="true" t="shared" si="38" ref="Y70:Y79">IF(W70=$AC$12,VLOOKUP(W70,$AC$12:$AD$24,2,TRUE),IF(W70=$AC$16,VLOOKUP(W70,$AC$12:$AD$24,2,TRUE),IF(W70=$AC$20,VLOOKUP(W70,$AC$12:$AD$24,2,TRUE),IF(W70=$AC$21,VLOOKUP(W70,$AC$12:$AD$24,2,TRUE),IF(W70=$AC$22,VLOOKUP(W70,$AC$12:$AD$24,2,TRUE),IF(W70=$AC$23,VLOOKUP(W70,$AC$12:$AD$24,2,TRUE),IF(W70=$AC$24,VLOOKUP(W70,$AC$12:$AD$24,2,TRUE),"")))))))</f>
        <v>Heiligabend</v>
      </c>
      <c r="Z70" s="18"/>
    </row>
    <row r="71" spans="15:26" ht="12.75" hidden="1">
      <c r="O71" s="17">
        <f>IF(ISNUMBER(O70),IF(MONTH(O70)=MONTH(O70+1),O70+1,""),"")</f>
        <v>39836</v>
      </c>
      <c r="P71" s="37">
        <f aca="true" t="shared" si="39" ref="P71:P77">IF(O71&lt;&gt;"",WEEKDAY(O71),"")</f>
        <v>6</v>
      </c>
      <c r="Q71" s="38">
        <f>IF(O71=$AC$12,VLOOKUP(O71,$AC$12:$AD$24,2,TRUE),IF(O71=$AC$16,VLOOKUP(O71,$AC$12:$AD$24,2,TRUE),IF(O71=$AC$20,VLOOKUP(O71,$AC$12:$AD$24,2,TRUE),IF(O71=$AC$21,VLOOKUP(O71,$AC$12:$AD$24,2,TRUE),IF(O71=$AC$22,VLOOKUP(O71,$AC$12:$AD$24,2,TRUE),IF(O71=$AC$23,VLOOKUP(O71,$AC$12:$AD$24,2,TRUE),IF(O71=$AC$24,VLOOKUP(O71,$AC$12:$AD$24,2,TRUE),"")))))))</f>
      </c>
      <c r="R71" s="18"/>
      <c r="W71" s="17">
        <f aca="true" t="shared" si="40" ref="W71:W77">IF(ISNUMBER(W70),IF(MONTH(W70)=MONTH(W70+1),W70+1,""),"")</f>
        <v>40172</v>
      </c>
      <c r="X71" s="37">
        <f t="shared" si="37"/>
        <v>6</v>
      </c>
      <c r="Y71" s="38" t="str">
        <f t="shared" si="38"/>
        <v>1.Weihnachtstag</v>
      </c>
      <c r="Z71" s="18"/>
    </row>
    <row r="72" spans="15:26" ht="12.75" hidden="1">
      <c r="O72" s="17">
        <f aca="true" t="shared" si="41" ref="O72:O77">IF(ISNUMBER(O71),IF(MONTH(O71)=MONTH(O71+1),O71+1,""),"")</f>
        <v>39837</v>
      </c>
      <c r="P72" s="37">
        <f t="shared" si="39"/>
        <v>7</v>
      </c>
      <c r="Q72" s="38">
        <f aca="true" t="shared" si="42" ref="Q72:Q77">IF(O72=$AC$12,VLOOKUP(O72,$AC$12:$AD$24,2,TRUE),IF(O72=$AC$16,VLOOKUP(O72,$AC$12:$AD$24,2,TRUE),IF(O72=$AC$20,VLOOKUP(O72,$AC$12:$AD$24,2,TRUE),IF(O72=$AC$21,VLOOKUP(O72,$AC$12:$AD$24,2,TRUE),IF(O72=$AC$22,VLOOKUP(O72,$AC$12:$AD$24,2,TRUE),IF(O72=$AC$23,VLOOKUP(O72,$AC$12:$AD$24,2,TRUE),IF(O72=$AC$24,VLOOKUP(O72,$AC$12:$AD$24,2,TRUE),"")))))))</f>
      </c>
      <c r="R72" s="18"/>
      <c r="W72" s="17">
        <f t="shared" si="40"/>
        <v>40173</v>
      </c>
      <c r="X72" s="37">
        <f t="shared" si="37"/>
        <v>7</v>
      </c>
      <c r="Y72" s="38" t="str">
        <f t="shared" si="38"/>
        <v>2.Weihnachtstag</v>
      </c>
      <c r="Z72" s="18"/>
    </row>
    <row r="73" spans="15:26" ht="12.75" hidden="1">
      <c r="O73" s="17">
        <f t="shared" si="41"/>
        <v>39838</v>
      </c>
      <c r="P73" s="37">
        <f t="shared" si="39"/>
        <v>1</v>
      </c>
      <c r="Q73" s="38">
        <f t="shared" si="42"/>
      </c>
      <c r="R73" s="18"/>
      <c r="W73" s="17">
        <f t="shared" si="40"/>
        <v>40174</v>
      </c>
      <c r="X73" s="37">
        <f t="shared" si="37"/>
        <v>1</v>
      </c>
      <c r="Y73" s="38">
        <f t="shared" si="38"/>
      </c>
      <c r="Z73" s="18"/>
    </row>
    <row r="74" spans="15:26" ht="12.75" hidden="1">
      <c r="O74" s="17">
        <f t="shared" si="41"/>
        <v>39839</v>
      </c>
      <c r="P74" s="37">
        <f t="shared" si="39"/>
        <v>2</v>
      </c>
      <c r="Q74" s="38">
        <f t="shared" si="42"/>
      </c>
      <c r="R74" s="18"/>
      <c r="W74" s="17">
        <f t="shared" si="40"/>
        <v>40175</v>
      </c>
      <c r="X74" s="37">
        <f t="shared" si="37"/>
        <v>2</v>
      </c>
      <c r="Y74" s="38">
        <f t="shared" si="38"/>
      </c>
      <c r="Z74" s="18"/>
    </row>
    <row r="75" spans="15:26" ht="12.75" hidden="1">
      <c r="O75" s="17">
        <f t="shared" si="41"/>
        <v>39840</v>
      </c>
      <c r="P75" s="37">
        <f t="shared" si="39"/>
        <v>3</v>
      </c>
      <c r="Q75" s="38">
        <f t="shared" si="42"/>
      </c>
      <c r="R75" s="18"/>
      <c r="W75" s="17">
        <f t="shared" si="40"/>
        <v>40176</v>
      </c>
      <c r="X75" s="37">
        <f t="shared" si="37"/>
        <v>3</v>
      </c>
      <c r="Y75" s="38">
        <f t="shared" si="38"/>
      </c>
      <c r="Z75" s="18"/>
    </row>
    <row r="76" spans="15:26" ht="12.75" hidden="1">
      <c r="O76" s="17">
        <f t="shared" si="41"/>
        <v>39841</v>
      </c>
      <c r="P76" s="37">
        <f t="shared" si="39"/>
        <v>4</v>
      </c>
      <c r="Q76" s="38">
        <f t="shared" si="42"/>
      </c>
      <c r="R76" s="18"/>
      <c r="W76" s="17">
        <f t="shared" si="40"/>
        <v>40177</v>
      </c>
      <c r="X76" s="37">
        <f t="shared" si="37"/>
        <v>4</v>
      </c>
      <c r="Y76" s="38">
        <f t="shared" si="38"/>
      </c>
      <c r="Z76" s="18"/>
    </row>
    <row r="77" spans="15:26" ht="12.75" hidden="1">
      <c r="O77" s="17">
        <f t="shared" si="41"/>
        <v>39842</v>
      </c>
      <c r="P77" s="37">
        <f t="shared" si="39"/>
        <v>5</v>
      </c>
      <c r="Q77" s="38">
        <f t="shared" si="42"/>
      </c>
      <c r="R77" s="18"/>
      <c r="W77" s="17">
        <f t="shared" si="40"/>
        <v>40178</v>
      </c>
      <c r="X77" s="37">
        <f t="shared" si="37"/>
        <v>5</v>
      </c>
      <c r="Y77" s="38" t="str">
        <f t="shared" si="38"/>
        <v>Silvester</v>
      </c>
      <c r="Z77" s="18"/>
    </row>
    <row r="78" spans="25:26" ht="12.75" hidden="1">
      <c r="Y78" s="38">
        <f t="shared" si="38"/>
      </c>
      <c r="Z78" s="18"/>
    </row>
    <row r="79" spans="25:26" ht="12.75" hidden="1">
      <c r="Y79" s="38">
        <f t="shared" si="38"/>
      </c>
      <c r="Z79" s="18"/>
    </row>
    <row r="80" ht="12.75" hidden="1"/>
  </sheetData>
  <sheetProtection/>
  <protectedRanges>
    <protectedRange sqref="F3:F33 J3:J33 Z36:Z66 V3:V33 Z3:Z33 C3 F36:F66 I36:J66 N36:N66 R36:R66 V36:V66 R3:R33 N3:N33 R71:R77 Z69:Z79" name="Bereich1_2"/>
  </protectedRanges>
  <mergeCells count="14">
    <mergeCell ref="W2:Z2"/>
    <mergeCell ref="C34:Z34"/>
    <mergeCell ref="C35:F35"/>
    <mergeCell ref="G35:J35"/>
    <mergeCell ref="K35:N35"/>
    <mergeCell ref="O35:R35"/>
    <mergeCell ref="S35:V35"/>
    <mergeCell ref="W35:Z35"/>
    <mergeCell ref="K1:R1"/>
    <mergeCell ref="C2:F2"/>
    <mergeCell ref="G2:J2"/>
    <mergeCell ref="K2:N2"/>
    <mergeCell ref="O2:R2"/>
    <mergeCell ref="S2:V2"/>
  </mergeCells>
  <conditionalFormatting sqref="K3:K33">
    <cfRule type="expression" priority="1" dxfId="18" stopIfTrue="1">
      <formula>WEEKDAY(L3)=7</formula>
    </cfRule>
    <cfRule type="expression" priority="2" dxfId="18" stopIfTrue="1">
      <formula>WEEKDAY(L3)=1</formula>
    </cfRule>
  </conditionalFormatting>
  <conditionalFormatting sqref="W69:W77 O71:O77">
    <cfRule type="expression" priority="3" dxfId="8" stopIfTrue="1">
      <formula>WEEKDAY(P69)=7</formula>
    </cfRule>
    <cfRule type="expression" priority="4" dxfId="7" stopIfTrue="1">
      <formula>WEEKDAY(P69)=1</formula>
    </cfRule>
  </conditionalFormatting>
  <conditionalFormatting sqref="C3:C33 G3:G33 O3:O33 S3:S33 W3:W33 C36:C66 G36:G66 K36:K66 O36:O66 S36:S66 W36:W66">
    <cfRule type="expression" priority="5" dxfId="0" stopIfTrue="1">
      <formula>WEEKDAY(D3)=7</formula>
    </cfRule>
    <cfRule type="expression" priority="6" dxfId="0" stopIfTrue="1">
      <formula>WEEKDAY(D3)=1</formula>
    </cfRule>
  </conditionalFormatting>
  <conditionalFormatting sqref="Q71:Q77 I32:I33">
    <cfRule type="expression" priority="7" dxfId="11" stopIfTrue="1">
      <formula>WEEKDAY(H32)=7</formula>
    </cfRule>
    <cfRule type="expression" priority="8" dxfId="10" stopIfTrue="1">
      <formula>WEEKDAY(H32)=1</formula>
    </cfRule>
  </conditionalFormatting>
  <conditionalFormatting sqref="M3:M33 E3:E33 I3:I31 Q4:Q33 U3:U33 Y3:Y33 E36 I36:I66 M36:M66 Q36:Q66 U36:U66 Y36:Y66">
    <cfRule type="expression" priority="9" dxfId="4" stopIfTrue="1">
      <formula>WEEKDAY(D3)=7</formula>
    </cfRule>
    <cfRule type="expression" priority="10" dxfId="4" stopIfTrue="1">
      <formula>WEEKDAY(D3)=1</formula>
    </cfRule>
  </conditionalFormatting>
  <conditionalFormatting sqref="P71:P77 X69:X77">
    <cfRule type="expression" priority="11" dxfId="8" stopIfTrue="1">
      <formula>WEEKDAY(P69)=7</formula>
    </cfRule>
    <cfRule type="expression" priority="12" dxfId="7" stopIfTrue="1">
      <formula>WEEKDAY(P69)=1</formula>
    </cfRule>
  </conditionalFormatting>
  <conditionalFormatting sqref="L3:L33 H32:H33">
    <cfRule type="expression" priority="13" dxfId="18" stopIfTrue="1">
      <formula>WEEKDAY(H3)=7</formula>
    </cfRule>
    <cfRule type="expression" priority="14" dxfId="18" stopIfTrue="1">
      <formula>WEEKDAY(H3)=1</formula>
    </cfRule>
  </conditionalFormatting>
  <conditionalFormatting sqref="N3:N33 F3:F33 J3:J33 R3:R33 V3:V33">
    <cfRule type="expression" priority="15" dxfId="4" stopIfTrue="1">
      <formula>WEEKDAY(D3)=7</formula>
    </cfRule>
    <cfRule type="expression" priority="16" dxfId="4" stopIfTrue="1">
      <formula>WEEKDAY(D3)=1</formula>
    </cfRule>
  </conditionalFormatting>
  <conditionalFormatting sqref="D3:D33 H3:H31 P3:P33 T3:T33 X3:X33 D36:D66 H36:H66 L36:L66 P36:P66 T36:T66 X36:X66">
    <cfRule type="expression" priority="17" dxfId="0" stopIfTrue="1">
      <formula>WEEKDAY(D3)=7</formula>
    </cfRule>
    <cfRule type="expression" priority="18" dxfId="0" stopIfTrue="1">
      <formula>WEEKDAY(D3)=1</formula>
    </cfRule>
  </conditionalFormatting>
  <conditionalFormatting sqref="R71:R77">
    <cfRule type="expression" priority="19" dxfId="8" stopIfTrue="1">
      <formula>WEEKDAY(P71)=7</formula>
    </cfRule>
    <cfRule type="expression" priority="20" dxfId="7" stopIfTrue="1">
      <formula>WEEKDAY(P71)=1</formula>
    </cfRule>
  </conditionalFormatting>
  <conditionalFormatting sqref="Y69:Y79">
    <cfRule type="expression" priority="21" dxfId="11" stopIfTrue="1">
      <formula>WEEKDAY(X69)=7</formula>
    </cfRule>
    <cfRule type="expression" priority="22" dxfId="10" stopIfTrue="1">
      <formula>WEEKDAY(X69)=1</formula>
    </cfRule>
    <cfRule type="expression" priority="23" dxfId="9" stopIfTrue="1">
      <formula>VALUE(W69)&lt;&gt;0</formula>
    </cfRule>
  </conditionalFormatting>
  <conditionalFormatting sqref="Z69:Z79">
    <cfRule type="expression" priority="24" dxfId="8" stopIfTrue="1">
      <formula>WEEKDAY(X69)=7</formula>
    </cfRule>
    <cfRule type="expression" priority="25" dxfId="7" stopIfTrue="1">
      <formula>WEEKDAY(X69)=1</formula>
    </cfRule>
    <cfRule type="expression" priority="26" dxfId="6" stopIfTrue="1">
      <formula>VALUE(W70)=24</formula>
    </cfRule>
  </conditionalFormatting>
  <conditionalFormatting sqref="Q3">
    <cfRule type="expression" priority="27" dxfId="5" stopIfTrue="1">
      <formula>WEEKDAY(P3)=7</formula>
    </cfRule>
    <cfRule type="expression" priority="28" dxfId="4" stopIfTrue="1">
      <formula>WEEKDAY(P3)=1</formula>
    </cfRule>
  </conditionalFormatting>
  <conditionalFormatting sqref="Z3:Z33 F36:F66 J36:J66 N36:N66 R36:R66 V36:V66 Z36:Z66">
    <cfRule type="expression" priority="29" dxfId="0" stopIfTrue="1">
      <formula>WEEKDAY(D3)=7</formula>
    </cfRule>
    <cfRule type="expression" priority="30" dxfId="0" stopIfTrue="1">
      <formula>WEEKDAY(D3)=1</formula>
    </cfRule>
  </conditionalFormatting>
  <conditionalFormatting sqref="E37:E66">
    <cfRule type="expression" priority="31" dxfId="0" stopIfTrue="1">
      <formula>WEEKDAY(D37)=7</formula>
    </cfRule>
    <cfRule type="expression" priority="32" dxfId="0" stopIfTrue="1">
      <formula>WEEKDAY(D37)=1</formula>
    </cfRule>
  </conditionalFormatting>
  <printOptions horizontalCentered="1" vertic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Stiehler</dc:creator>
  <cp:keywords/>
  <dc:description/>
  <cp:lastModifiedBy>Jürgen Stiehler</cp:lastModifiedBy>
  <cp:lastPrinted>2006-10-21T09:45:08Z</cp:lastPrinted>
  <dcterms:created xsi:type="dcterms:W3CDTF">2006-10-17T13:31:19Z</dcterms:created>
  <dcterms:modified xsi:type="dcterms:W3CDTF">2017-11-19T11:29:52Z</dcterms:modified>
  <cp:category/>
  <cp:version/>
  <cp:contentType/>
  <cp:contentStatus/>
</cp:coreProperties>
</file>